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38.xml" ContentType="application/vnd.ms-excel.controlproperties+xml"/>
  <Override PartName="/xl/ctrlProps/ctrlProp29.xml" ContentType="application/vnd.ms-excel.controlproperties+xml"/>
  <Default Extension="jpeg" ContentType="image/jpeg"/>
  <Override PartName="/xl/ctrlProps/ctrlProp27.xml" ContentType="application/vnd.ms-excel.controlproperties+xml"/>
  <Override PartName="/xl/ctrlProps/ctrlProp37.xml" ContentType="application/vnd.ms-excel.controlproperties+xml"/>
  <Override PartName="/xl/ctrlProps/ctrlProp36.xml" ContentType="application/vnd.ms-excel.controlproperties+xml"/>
  <Override PartName="/xl/ctrlProps/ctrlProp26.xml" ContentType="application/vnd.ms-excel.controlproperties+xml"/>
  <Override PartName="/xl/ctrlProps/ctrlProp18.xml" ContentType="application/vnd.ms-excel.controlproperties+xml"/>
  <Override PartName="/xl/ctrlProps/ctrlProp17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35.xml" ContentType="application/vnd.ms-excel.controlproperties+xml"/>
  <Override PartName="/xl/ctrlProps/ctrlProp34.xml" ContentType="application/vnd.ms-excel.controlproperties+xml"/>
  <Override PartName="/xl/ctrlProps/ctrlProp15.xml" ContentType="application/vnd.ms-excel.controlproperties+xml"/>
  <Override PartName="/xl/ctrlProps/ctrlProp9.xml" ContentType="application/vnd.ms-excel.controlproperties+xml"/>
  <Override PartName="/xl/ctrlProps/ctrlProp16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trlProps/ctrlProp33.xml" ContentType="application/vnd.ms-excel.controlproperties+xml"/>
  <Override PartName="/xl/ctrlProps/ctrlProp32.xml" ContentType="application/vnd.ms-excel.controlproperties+xml"/>
  <Override PartName="/xl/ctrlProps/ctrlProp23.xml" ContentType="application/vnd.ms-excel.controlproperties+xml"/>
  <Override PartName="/xl/ctrlProps/ctrlProp14.xml" ContentType="application/vnd.ms-excel.controlproperties+xml"/>
  <Override PartName="/xl/ctrlProps/ctrlProp22.xml" ContentType="application/vnd.ms-excel.controlproperties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ctrlProps/ctrlProp40.xml" ContentType="application/vnd.ms-excel.controlproperties+xml"/>
  <Override PartName="/xl/ctrlProps/ctrlProp31.xml" ContentType="application/vnd.ms-excel.controlproperties+xml"/>
  <Override PartName="/xl/ctrlProps/ctrlProp30.xml" ContentType="application/vnd.ms-excel.controlproperties+xml"/>
  <Override PartName="/xl/ctrlProps/ctrlProp5.xml" ContentType="application/vnd.ms-excel.controlproperties+xml"/>
  <Override PartName="/xl/ctrlProps/ctrlProp21.xml" ContentType="application/vnd.ms-excel.controlproperties+xml"/>
  <Override PartName="/xl/ctrlProps/ctrlProp12.xml" ContentType="application/vnd.ms-excel.controlproperties+xml"/>
  <Override PartName="/xl/ctrlProps/ctrlProp20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ctrlProps/ctrlProp28.xml" ContentType="application/vnd.ms-excel.controlproperties+xml"/>
  <Override PartName="/xl/ctrlProps/ctrlProp39.xml" ContentType="application/vnd.ms-excel.controlproperties+xml"/>
  <Override PartName="/xl/ctrlProps/ctrlProp19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25725"/>
</workbook>
</file>

<file path=xl/calcChain.xml><?xml version="1.0" encoding="utf-8"?>
<calcChain xmlns="http://schemas.openxmlformats.org/spreadsheetml/2006/main">
  <c r="G7" i="2"/>
  <c r="G8"/>
  <c r="I8"/>
  <c r="I9"/>
  <c r="B7"/>
  <c r="B9"/>
  <c r="B8"/>
  <c r="I11"/>
  <c r="I10"/>
  <c r="I7"/>
  <c r="B11" l="1"/>
  <c r="C11"/>
  <c r="B10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<sst xmlns="http://schemas.openxmlformats.org/spreadsheetml/2006/main" count="101" uniqueCount="74">
  <si>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</si>
  <si>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</si>
  <si>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</si>
  <si>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</si>
  <si>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</si>
  <si>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</si>
  <si>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</si>
  <si>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</si>
  <si>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</si>
  <si>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</si>
  <si>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</si>
  <si>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</si>
  <si>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</si>
  <si>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</si>
  <si>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</si>
  <si>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</si>
  <si>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</si>
  <si>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</si>
  <si>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</si>
  <si>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</si>
  <si>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</si>
  <si>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</si>
  <si>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</si>
  <si>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</si>
  <si>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</si>
  <si>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</si>
  <si>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</si>
  <si>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</si>
  <si>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</si>
  <si>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</si>
  <si>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</si>
  <si>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</si>
  <si>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</si>
  <si>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</si>
  <si>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</si>
  <si>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</si>
  <si>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</si>
  <si>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</si>
  <si>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</si>
  <si>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</si>
  <si>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</si>
  <si>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</si>
  <si>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</si>
  <si>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</si>
  <si>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</si>
  <si>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</si>
  <si>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</si>
  <si>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з</t>
  </si>
  <si>
    <t>a. femoralis dex.</t>
  </si>
  <si>
    <t>й</t>
  </si>
  <si>
    <t>15 ml</t>
  </si>
  <si>
    <t>CD не записан</t>
  </si>
  <si>
    <t>Judkins 6 F.</t>
  </si>
  <si>
    <t>mGy</t>
  </si>
  <si>
    <t>Щербаков А.С.</t>
  </si>
  <si>
    <t>50 ml</t>
  </si>
  <si>
    <t>Ultravist  370</t>
  </si>
  <si>
    <t>_________</t>
  </si>
  <si>
    <t>норма.</t>
  </si>
  <si>
    <t>ОКС ПST</t>
  </si>
  <si>
    <t>Экстренная реканализация и стентирование ПНА</t>
  </si>
  <si>
    <t xml:space="preserve">Реканализация и Стентирование ПНА (BMS2). </t>
  </si>
  <si>
    <t>Яцко В.Ф.</t>
  </si>
  <si>
    <t>Родионова С.М.</t>
  </si>
  <si>
    <t>Чесноков С.Л.</t>
  </si>
  <si>
    <t>Соколова М.В.</t>
  </si>
  <si>
    <t>150 ml</t>
  </si>
  <si>
    <t>1581 mGy</t>
  </si>
  <si>
    <t>Интродъюссер оставлен</t>
  </si>
  <si>
    <t>Интродъюссер оставлен в правой ОБА</t>
  </si>
  <si>
    <t>правый</t>
  </si>
  <si>
    <r>
      <t xml:space="preserve">Бассейн ПНА: </t>
    </r>
    <r>
      <rPr>
        <sz val="11"/>
        <color theme="1"/>
        <rFont val="Times New Roman"/>
        <family val="1"/>
        <charset val="204"/>
      </rPr>
      <t xml:space="preserve"> на границе проксимального и среднего сегмента острая субокклюзия с градацией антеградного кровотока -  TIMI 0-I. 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норма. Кровоток TIMI III.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неровность контура проксимального сегмента. Кровоток TIMI III.                                                     </t>
    </r>
    <r>
      <rPr>
        <b/>
        <sz val="11"/>
        <color theme="1"/>
        <rFont val="Times New Roman"/>
        <family val="1"/>
        <charset val="204"/>
      </rPr>
      <t>Коллатеральный кровоток:</t>
    </r>
    <r>
      <rPr>
        <sz val="11"/>
        <color theme="1"/>
        <rFont val="Times New Roman"/>
        <family val="1"/>
        <charset val="204"/>
      </rPr>
      <t xml:space="preserve"> отсутствует.</t>
    </r>
    <r>
      <rPr>
        <i/>
        <sz val="11"/>
        <color theme="1"/>
        <rFont val="Times New Roman"/>
        <family val="1"/>
        <charset val="204"/>
      </rPr>
      <t xml:space="preserve">             </t>
    </r>
    <r>
      <rPr>
        <sz val="11"/>
        <color theme="1"/>
        <rFont val="Times New Roman"/>
        <family val="1"/>
        <charset val="204"/>
      </rPr>
      <t xml:space="preserve">                                         </t>
    </r>
  </si>
  <si>
    <r>
      <t xml:space="preserve">Устье ЛКА селективно катетризировано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JL 4.0 6 F</t>
    </r>
    <r>
      <rPr>
        <sz val="11"/>
        <color theme="1"/>
        <rFont val="Calibri"/>
        <family val="2"/>
        <charset val="204"/>
        <scheme val="minor"/>
      </rPr>
      <t xml:space="preserve">. По коронарному проводнику </t>
    </r>
    <r>
      <rPr>
        <b/>
        <sz val="11"/>
        <color theme="1"/>
        <rFont val="Calibri"/>
        <family val="2"/>
        <charset val="204"/>
        <scheme val="minor"/>
      </rPr>
      <t xml:space="preserve">Asahi Fielder </t>
    </r>
    <r>
      <rPr>
        <sz val="11"/>
        <color theme="1"/>
        <rFont val="Calibri"/>
        <family val="2"/>
        <charset val="204"/>
        <scheme val="minor"/>
      </rPr>
      <t xml:space="preserve">балонным катетером </t>
    </r>
    <r>
      <rPr>
        <b/>
        <sz val="11"/>
        <color theme="1"/>
        <rFont val="Calibri"/>
        <family val="2"/>
        <charset val="204"/>
        <scheme val="minor"/>
      </rPr>
      <t>Advancer 2.0-15 мм</t>
    </r>
    <r>
      <rPr>
        <sz val="11"/>
        <color theme="1"/>
        <rFont val="Calibri"/>
        <family val="2"/>
        <charset val="204"/>
        <scheme val="minor"/>
      </rPr>
      <t xml:space="preserve"> выполнена реканализация и предилатация  критического стеноза, давлением 14 атм, время 20 сек.  Далее, в зону остаточного стеноза проксимального сегмента ПНА имплантирован BMS </t>
    </r>
    <r>
      <rPr>
        <b/>
        <sz val="11"/>
        <color theme="1"/>
        <rFont val="Calibri"/>
        <family val="2"/>
        <charset val="204"/>
        <scheme val="minor"/>
      </rPr>
      <t>NexGen 3.5-13 мм</t>
    </r>
    <r>
      <rPr>
        <sz val="11"/>
        <color theme="1"/>
        <rFont val="Calibri"/>
        <family val="2"/>
        <charset val="204"/>
        <scheme val="minor"/>
      </rPr>
      <t xml:space="preserve">, имплантирован давлением 14 атм,время 20 сек. При имплантации возникла проксимальная дислокация стента. Принято решение имплантировать дополнительный </t>
    </r>
    <r>
      <rPr>
        <b/>
        <sz val="11"/>
        <color theme="1"/>
        <rFont val="Calibri"/>
        <family val="2"/>
        <charset val="204"/>
        <scheme val="minor"/>
      </rPr>
      <t xml:space="preserve">BMS NexGen 3.0-16 мм </t>
    </r>
    <r>
      <rPr>
        <sz val="11"/>
        <color theme="1"/>
        <rFont val="Calibri"/>
        <family val="2"/>
        <charset val="204"/>
        <scheme val="minor"/>
      </rPr>
      <t xml:space="preserve">с последующей постдилатацией стентов баллонным катетером </t>
    </r>
    <r>
      <rPr>
        <b/>
        <sz val="11"/>
        <color theme="1"/>
        <rFont val="Calibri"/>
        <family val="2"/>
        <charset val="204"/>
        <scheme val="minor"/>
      </rPr>
      <t>Колибри 3.5-15 мм</t>
    </r>
    <r>
      <rPr>
        <sz val="11"/>
        <color theme="1"/>
        <rFont val="Calibri"/>
        <family val="2"/>
        <charset val="204"/>
        <scheme val="minor"/>
      </rPr>
      <t>.   На контрольной сьемке стенты. полностью расправлены, проходимы, кровоток по ПНА восстановлен - TIMI III.  На момент окончания состояние пациента стабильное, ангиографический результат достигнут, успешный, переводится в кардиоПРИТ.</t>
    </r>
  </si>
  <si>
    <r>
      <rPr>
        <sz val="11"/>
        <color theme="1"/>
        <rFont val="Times New Roman"/>
        <family val="1"/>
        <charset val="204"/>
      </rPr>
      <t xml:space="preserve">1) Строгий постельный режим - 24ч. 2) Клопидогрель 75 мг 1 раза вдень3) АСК 100мг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</t>
    </r>
    <r>
      <rPr>
        <sz val="12"/>
        <color theme="1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</si>
</sst>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>
  <numFmts count="4">
    <numFmt numFmtId="164" formatCode="h:mm;@"/>
    <numFmt numFmtId="165" formatCode="dd/mm/yy;@"/>
    <numFmt numFmtId="166" formatCode="[$-F400]h:mm:ss\ AM/PM"/>
    <numFmt numFmtId="167" formatCode="d/m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52" fillId="0" borderId="0" xfId="0" applyFont="1" applyFill="1" applyBorder="1" applyAlignment="1" applyProtection="1">
      <alignment horizontal="center"/>
      <protection locked="0" hidden="1"/>
    </xf>
    <xf numFmtId="0" fontId="52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6" fillId="0" borderId="26" xfId="0" applyFont="1" applyBorder="1" applyAlignment="1" applyProtection="1">
      <protection locked="0"/>
    </xf>
    <xf numFmtId="0" fontId="46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180975</xdr:rowOff>
    </xdr:from>
    <xdr:to>
      <xdr:col>3</xdr:col>
      <xdr:colOff>645100</xdr:colOff>
      <xdr:row>36</xdr:row>
      <xdr:rowOff>38099</xdr:rowOff>
    </xdr:to>
    <xdr:pic>
      <xdr:nvPicPr>
        <xdr:cNvPr id="4" name="Рисунок 3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19650"/>
          <a:ext cx="2816800" cy="2438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114299</xdr:colOff>
      <xdr:row>20</xdr:row>
      <xdr:rowOff>123825</xdr:rowOff>
    </xdr:from>
    <xdr:to>
      <xdr:col>3</xdr:col>
      <xdr:colOff>633238</xdr:colOff>
      <xdr:row>33</xdr:row>
      <xdr:rowOff>85725</xdr:rowOff>
    </xdr:to>
    <xdr:pic>
      <xdr:nvPicPr>
        <xdr:cNvPr id="5" name="Рисунок 4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114299" y="4305300"/>
          <a:ext cx="2766839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omments" Target="../comments1.xml"/><Relationship Id="rId27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4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omments" Target="../comments2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V112"/>
  <sheetViews>
    <sheetView showGridLines="0" showWhiteSpace="0" view="pageLayout" topLeftCell="A7" zoomScaleSheetLayoutView="100" workbookViewId="0">
      <selection activeCell="K1" sqref="K1:V55"/>
    </sheetView>
  </sheetViews>
  <sheetFormatPr defaultColWidth="0" defaultRowHeight="15" zeroHeight="1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>
      <c r="A1" s="13"/>
      <c r="B1" s="125" t="s">
        <v>36</v>
      </c>
      <c r="C1" s="126"/>
      <c r="D1" s="126"/>
      <c r="E1" s="126"/>
      <c r="F1" s="126"/>
      <c r="G1" s="126"/>
      <c r="H1" s="126"/>
      <c r="I1" s="126"/>
      <c r="J1" s="14"/>
      <c r="K1" s="144" t="s">
        <v>49</v>
      </c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>
      <c r="A3" s="15"/>
      <c r="B3" s="140" t="s">
        <v>39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>
      <c r="A4" s="15"/>
      <c r="B4" s="130" t="s">
        <v>41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>
      <c r="A5" s="15"/>
      <c r="B5" s="142" t="s">
        <v>35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>
      <c r="A6" s="18"/>
      <c r="B6" s="79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>
      <c r="A7" s="44" t="s">
        <v>0</v>
      </c>
      <c r="B7" s="2">
        <v>42484</v>
      </c>
      <c r="C7" s="81">
        <v>0.99652777777777779</v>
      </c>
      <c r="D7" s="19"/>
      <c r="E7" s="131" t="s">
        <v>43</v>
      </c>
      <c r="F7" s="131"/>
      <c r="G7" s="124" t="s">
        <v>42</v>
      </c>
      <c r="H7" s="124"/>
      <c r="I7" s="114" t="s">
        <v>54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>
      <c r="A8" s="45" t="s">
        <v>3</v>
      </c>
      <c r="B8" s="134" t="s">
        <v>62</v>
      </c>
      <c r="C8" s="135"/>
      <c r="D8" s="19"/>
      <c r="E8" s="122" t="s">
        <v>4</v>
      </c>
      <c r="F8" s="123"/>
      <c r="G8" s="124" t="s">
        <v>42</v>
      </c>
      <c r="H8" s="124"/>
      <c r="I8" s="116" t="s">
        <v>63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>
      <c r="A9" s="46" t="s">
        <v>1</v>
      </c>
      <c r="B9" s="120">
        <v>24008</v>
      </c>
      <c r="C9" s="121"/>
      <c r="D9" s="19"/>
      <c r="E9" s="19"/>
      <c r="F9" s="19"/>
      <c r="G9" s="122" t="s">
        <v>5</v>
      </c>
      <c r="H9" s="123"/>
      <c r="I9" s="116" t="s">
        <v>64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>
      <c r="A10" s="44" t="s">
        <v>2</v>
      </c>
      <c r="B10" s="118" t="s">
        <v>59</v>
      </c>
      <c r="C10" s="119"/>
      <c r="D10" s="19"/>
      <c r="E10" s="19"/>
      <c r="F10" s="19"/>
      <c r="G10" s="122" t="s">
        <v>38</v>
      </c>
      <c r="H10" s="123"/>
      <c r="I10" s="116" t="s">
        <v>65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>
      <c r="A11" s="44" t="s">
        <v>23</v>
      </c>
      <c r="B11" s="80">
        <v>2648</v>
      </c>
      <c r="C11" s="82">
        <v>35</v>
      </c>
      <c r="D11" s="22"/>
      <c r="E11" s="20"/>
      <c r="F11" s="20"/>
      <c r="G11" s="122" t="s">
        <v>7</v>
      </c>
      <c r="H11" s="123"/>
      <c r="I11" s="116" t="s">
        <v>57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>
      <c r="A13" s="136" t="s">
        <v>8</v>
      </c>
      <c r="B13" s="137"/>
      <c r="C13" s="138" t="s">
        <v>33</v>
      </c>
      <c r="D13" s="139"/>
      <c r="E13" s="47" t="s">
        <v>50</v>
      </c>
      <c r="F13" s="150" t="s">
        <v>9</v>
      </c>
      <c r="G13" s="151"/>
      <c r="H13" s="151"/>
      <c r="I13" s="148" t="s">
        <v>48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>
      <c r="A14" s="136" t="s">
        <v>25</v>
      </c>
      <c r="B14" s="147"/>
      <c r="C14" s="158"/>
      <c r="D14" s="48" t="s">
        <v>37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>
      <c r="A17" s="4"/>
      <c r="B17" s="79"/>
      <c r="C17" s="79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>
      <c r="A18" s="156" t="s">
        <v>11</v>
      </c>
      <c r="B18" s="157"/>
      <c r="C18" s="157"/>
      <c r="D18" s="157"/>
      <c r="E18" s="157"/>
      <c r="F18" s="157"/>
      <c r="G18" s="32"/>
      <c r="H18" s="86" t="s">
        <v>46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>
      <c r="A19" s="5"/>
      <c r="B19" s="152" t="s">
        <v>52</v>
      </c>
      <c r="C19" s="153"/>
      <c r="D19" s="153"/>
      <c r="E19" s="154"/>
      <c r="F19" s="152" t="s">
        <v>45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3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>
      <c r="A22" s="169" t="s">
        <v>15</v>
      </c>
      <c r="B22" s="170"/>
      <c r="C22" s="32"/>
      <c r="D22" s="32"/>
      <c r="E22" s="32"/>
      <c r="F22" s="32"/>
      <c r="G22" s="32"/>
      <c r="H22" s="19"/>
      <c r="I22" s="32"/>
      <c r="J22" s="3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>
      <c r="A23" s="171"/>
      <c r="B23" s="172"/>
      <c r="C23" s="34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>
      <c r="A24" s="49" t="s">
        <v>16</v>
      </c>
      <c r="B24" s="132" t="s">
        <v>56</v>
      </c>
      <c r="C24" s="133"/>
      <c r="D24" s="10" t="s">
        <v>55</v>
      </c>
      <c r="E24" s="127" t="s">
        <v>26</v>
      </c>
      <c r="F24" s="127"/>
      <c r="G24" s="11"/>
      <c r="H24" s="127" t="s">
        <v>17</v>
      </c>
      <c r="I24" s="127"/>
      <c r="J24" s="12" t="s">
        <v>53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>
      <c r="A26" s="23"/>
      <c r="B26" s="19"/>
      <c r="C26" s="19"/>
      <c r="D26" s="19"/>
      <c r="E26" s="160" t="s">
        <v>20</v>
      </c>
      <c r="F26" s="160"/>
      <c r="G26" s="160"/>
      <c r="H26" s="161" t="s">
        <v>70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>
      <c r="A27" s="23"/>
      <c r="B27" s="19"/>
      <c r="C27" s="19"/>
      <c r="D27" s="19"/>
      <c r="E27" s="164" t="s">
        <v>21</v>
      </c>
      <c r="F27" s="165"/>
      <c r="G27" s="166" t="s">
        <v>58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>
      <c r="A28" s="23"/>
      <c r="B28" s="19"/>
      <c r="C28" s="19"/>
      <c r="D28" s="19"/>
      <c r="E28" s="104" t="s">
        <v>71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>
      <c r="A47" s="94" t="s">
        <v>30</v>
      </c>
      <c r="B47" s="95"/>
      <c r="C47" s="39"/>
      <c r="D47" s="39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>
      <c r="A48" s="107" t="s">
        <v>60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>
      <c r="A54" s="145" t="s">
        <v>69</v>
      </c>
      <c r="B54" s="146"/>
      <c r="C54" s="146"/>
      <c r="D54" s="92" t="s">
        <v>51</v>
      </c>
      <c r="E54" s="93"/>
      <c r="F54" s="40"/>
      <c r="G54" s="40"/>
      <c r="H54" s="147" t="s">
        <v>22</v>
      </c>
      <c r="I54" s="137"/>
      <c r="J54" s="41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/>
    <row r="68" spans="1:19" hidden="1"/>
    <row r="69" spans="1:19" hidden="1"/>
    <row r="70" spans="1:19" hidden="1"/>
    <row r="71" spans="1:19" ht="12.75" hidden="1" customHeight="1"/>
    <row r="72" spans="1:19" hidden="1"/>
    <row r="73" spans="1:19" hidden="1"/>
    <row r="74" spans="1:19" hidden="1"/>
    <row r="75" spans="1:19" hidden="1"/>
    <row r="76" spans="1:19" hidden="1">
      <c r="D76" s="1"/>
    </row>
    <row r="77" spans="1:19" hidden="1"/>
    <row r="78" spans="1:19" hidden="1"/>
    <row r="79" spans="1:19" hidden="1"/>
    <row r="80" spans="1:19" hidden="1"/>
    <row r="81" hidden="1"/>
    <row r="82" hidden="1"/>
    <row r="83" hidden="1"/>
    <row r="84" hidden="1"/>
    <row r="85" hidden="1"/>
    <row r="86" hidden="1"/>
    <row r="87" hidden="1"/>
    <row r="88" hidden="1"/>
    <row r="89" ht="10.5" hidden="1" customHeight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t="14.25" hidden="1" customHeight="1"/>
    <row r="105" hidden="1"/>
    <row r="106" hidden="1"/>
    <row r="107" hidden="1"/>
    <row r="108" hidden="1"/>
    <row r="109" hidden="1"/>
    <row r="110" hidden="1"/>
    <row r="111" hidden="1"/>
    <row r="112" hidden="1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 et а.femoralis dex"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"2 ml,5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T110"/>
  <sheetViews>
    <sheetView showGridLines="0" tabSelected="1" showWhiteSpace="0" view="pageLayout" topLeftCell="A4" workbookViewId="0">
      <selection activeCell="K1" sqref="K1:T54"/>
    </sheetView>
  </sheetViews>
  <sheetFormatPr defaultColWidth="0" defaultRowHeight="15" zeroHeight="1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>
      <c r="A1" s="191" t="s">
        <v>36</v>
      </c>
      <c r="B1" s="192"/>
      <c r="C1" s="192"/>
      <c r="D1" s="192"/>
      <c r="E1" s="192"/>
      <c r="F1" s="192"/>
      <c r="G1" s="192"/>
      <c r="H1" s="192"/>
      <c r="I1" s="192"/>
      <c r="J1" s="193"/>
      <c r="K1" s="183" t="s">
        <v>47</v>
      </c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>
      <c r="A2" s="194" t="s">
        <v>24</v>
      </c>
      <c r="B2" s="195"/>
      <c r="C2" s="195"/>
      <c r="D2" s="195"/>
      <c r="E2" s="195"/>
      <c r="F2" s="195"/>
      <c r="G2" s="195"/>
      <c r="H2" s="195"/>
      <c r="I2" s="195"/>
      <c r="J2" s="196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>
      <c r="A3" s="197" t="s">
        <v>39</v>
      </c>
      <c r="B3" s="195"/>
      <c r="C3" s="195"/>
      <c r="D3" s="195"/>
      <c r="E3" s="195"/>
      <c r="F3" s="195"/>
      <c r="G3" s="195"/>
      <c r="H3" s="195"/>
      <c r="I3" s="195"/>
      <c r="J3" s="196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>
      <c r="A4" s="198" t="s">
        <v>41</v>
      </c>
      <c r="B4" s="195"/>
      <c r="C4" s="195"/>
      <c r="D4" s="195"/>
      <c r="E4" s="195"/>
      <c r="F4" s="195"/>
      <c r="G4" s="195"/>
      <c r="H4" s="195"/>
      <c r="I4" s="195"/>
      <c r="J4" s="196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>
      <c r="A5" s="199" t="s">
        <v>61</v>
      </c>
      <c r="B5" s="200"/>
      <c r="C5" s="200"/>
      <c r="D5" s="200"/>
      <c r="E5" s="200"/>
      <c r="F5" s="200"/>
      <c r="G5" s="200"/>
      <c r="H5" s="200"/>
      <c r="I5" s="200"/>
      <c r="J5" s="201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>
      <c r="A6" s="18"/>
      <c r="B6" s="50"/>
      <c r="C6" s="19"/>
      <c r="D6" s="19"/>
      <c r="E6" s="19"/>
      <c r="F6" s="19"/>
      <c r="G6" s="20"/>
      <c r="H6" s="20"/>
      <c r="I6" s="20"/>
      <c r="J6" s="21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>
      <c r="A7" s="44" t="s">
        <v>0</v>
      </c>
      <c r="B7" s="70">
        <f>'Диагностика КГ'!B7</f>
        <v>42484</v>
      </c>
      <c r="C7" s="74"/>
      <c r="D7" s="19"/>
      <c r="E7" s="131" t="s">
        <v>43</v>
      </c>
      <c r="F7" s="202"/>
      <c r="G7" s="207" t="str">
        <f>'Диагностика КГ'!G7:H7</f>
        <v>__________</v>
      </c>
      <c r="H7" s="207"/>
      <c r="I7" s="203" t="str">
        <f>'Диагностика КГ'!I7:J7</f>
        <v>Щербаков А.С.</v>
      </c>
      <c r="J7" s="204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>
      <c r="A8" s="45" t="s">
        <v>3</v>
      </c>
      <c r="B8" s="187" t="str">
        <f>'Диагностика КГ'!B8:C8</f>
        <v>Яцко В.Ф.</v>
      </c>
      <c r="C8" s="205"/>
      <c r="D8" s="19"/>
      <c r="E8" s="122" t="s">
        <v>4</v>
      </c>
      <c r="F8" s="206"/>
      <c r="G8" s="208" t="str">
        <f>'Диагностика КГ'!G8:H8</f>
        <v>__________</v>
      </c>
      <c r="H8" s="208"/>
      <c r="I8" s="187" t="str">
        <f>'Диагностика КГ'!I8:J8</f>
        <v>Родионова С.М.</v>
      </c>
      <c r="J8" s="188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>
      <c r="A9" s="46" t="s">
        <v>1</v>
      </c>
      <c r="B9" s="217">
        <f>'Диагностика КГ'!B9:C9</f>
        <v>24008</v>
      </c>
      <c r="C9" s="218"/>
      <c r="D9" s="19"/>
      <c r="E9" s="19"/>
      <c r="F9" s="42"/>
      <c r="G9" s="219" t="s">
        <v>5</v>
      </c>
      <c r="H9" s="220"/>
      <c r="I9" s="187" t="str">
        <f>'Диагностика КГ'!I9:J9</f>
        <v>Чесноков С.Л.</v>
      </c>
      <c r="J9" s="188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>
      <c r="A10" s="44" t="s">
        <v>2</v>
      </c>
      <c r="B10" s="221" t="str">
        <f>'Диагностика КГ'!B10:C10</f>
        <v>ОКС ПST</v>
      </c>
      <c r="C10" s="222"/>
      <c r="D10" s="19"/>
      <c r="E10" s="19"/>
      <c r="F10" s="19"/>
      <c r="G10" s="122" t="s">
        <v>6</v>
      </c>
      <c r="H10" s="123"/>
      <c r="I10" s="187" t="str">
        <f>'Диагностика КГ'!I10:J10</f>
        <v>Соколова М.В.</v>
      </c>
      <c r="J10" s="188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>
      <c r="A11" s="44" t="s">
        <v>23</v>
      </c>
      <c r="B11" s="71">
        <f>ОТДЕЛЕНИЕ</f>
        <v>2648</v>
      </c>
      <c r="C11" s="71">
        <f>'Диагностика КГ'!C11</f>
        <v>35</v>
      </c>
      <c r="D11" s="22"/>
      <c r="E11" s="20"/>
      <c r="F11" s="20"/>
      <c r="G11" s="122" t="s">
        <v>7</v>
      </c>
      <c r="H11" s="123"/>
      <c r="I11" s="187" t="str">
        <f>'Диагностика КГ'!I11:J11</f>
        <v>_________</v>
      </c>
      <c r="J11" s="188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>
      <c r="A13" s="136" t="s">
        <v>8</v>
      </c>
      <c r="B13" s="137"/>
      <c r="C13" s="138" t="s">
        <v>33</v>
      </c>
      <c r="D13" s="139"/>
      <c r="E13" s="47" t="s">
        <v>34</v>
      </c>
      <c r="F13" s="150" t="s">
        <v>9</v>
      </c>
      <c r="G13" s="151"/>
      <c r="H13" s="151"/>
      <c r="I13" s="226" t="s">
        <v>48</v>
      </c>
      <c r="J13" s="227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>
      <c r="A14" s="136" t="s">
        <v>25</v>
      </c>
      <c r="B14" s="147"/>
      <c r="C14" s="158"/>
      <c r="D14" s="48" t="s">
        <v>37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>
      <c r="A15" s="51"/>
      <c r="B15" s="179" t="s">
        <v>40</v>
      </c>
      <c r="C15" s="177"/>
      <c r="D15" s="177"/>
      <c r="E15" s="180"/>
      <c r="F15" s="176" t="s">
        <v>28</v>
      </c>
      <c r="G15" s="180"/>
      <c r="H15" s="176" t="s">
        <v>44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>
      <c r="A16" s="7" t="s">
        <v>14</v>
      </c>
      <c r="B16" s="58"/>
      <c r="C16" s="55"/>
      <c r="D16" s="55"/>
      <c r="E16" s="56"/>
      <c r="F16" s="54"/>
      <c r="G16" s="57"/>
      <c r="H16" s="19"/>
      <c r="I16" s="75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>
      <c r="A17" s="52" t="s">
        <v>13</v>
      </c>
      <c r="B17" s="59"/>
      <c r="C17" s="60"/>
      <c r="D17" s="61"/>
      <c r="E17" s="30"/>
      <c r="F17" s="60"/>
      <c r="G17" s="30"/>
      <c r="H17" s="29"/>
      <c r="I17" s="76"/>
      <c r="J17" s="63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>
      <c r="A18" s="169" t="s">
        <v>15</v>
      </c>
      <c r="B18" s="170"/>
      <c r="C18" s="19"/>
      <c r="D18" s="19"/>
      <c r="E18" s="19"/>
      <c r="F18" s="19"/>
      <c r="G18" s="19"/>
      <c r="H18" s="31"/>
      <c r="I18" s="31"/>
      <c r="J18" s="33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>
      <c r="A19" s="171"/>
      <c r="B19" s="172"/>
      <c r="C19" s="53"/>
      <c r="D19" s="53"/>
      <c r="E19" s="53"/>
      <c r="F19" s="53"/>
      <c r="G19" s="53"/>
      <c r="H19" s="53"/>
      <c r="I19" s="53"/>
      <c r="J19" s="64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>
      <c r="A20" s="73" t="s">
        <v>16</v>
      </c>
      <c r="B20" s="189" t="s">
        <v>56</v>
      </c>
      <c r="C20" s="190"/>
      <c r="D20" s="72" t="s">
        <v>66</v>
      </c>
      <c r="E20" s="127" t="s">
        <v>26</v>
      </c>
      <c r="F20" s="127"/>
      <c r="G20" s="85">
        <v>0.53888888888888886</v>
      </c>
      <c r="H20" s="127" t="s">
        <v>29</v>
      </c>
      <c r="I20" s="127"/>
      <c r="J20" s="12" t="s">
        <v>67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>
      <c r="A21" s="67"/>
      <c r="E21" s="223" t="s">
        <v>31</v>
      </c>
      <c r="F21" s="224"/>
      <c r="G21" s="224"/>
      <c r="H21" s="224"/>
      <c r="I21" s="224"/>
      <c r="J21" s="225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>
      <c r="A22" s="68"/>
      <c r="B22" s="1"/>
      <c r="C22" s="1"/>
      <c r="D22" s="1"/>
      <c r="E22" s="228" t="s">
        <v>72</v>
      </c>
      <c r="F22" s="185"/>
      <c r="G22" s="185"/>
      <c r="H22" s="185"/>
      <c r="I22" s="185"/>
      <c r="J22" s="186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>
      <c r="A23" s="68"/>
      <c r="B23" s="1"/>
      <c r="C23" s="1"/>
      <c r="D23" s="69"/>
      <c r="E23" s="185"/>
      <c r="F23" s="185"/>
      <c r="G23" s="185"/>
      <c r="H23" s="185"/>
      <c r="I23" s="185"/>
      <c r="J23" s="186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>
      <c r="A24" s="68"/>
      <c r="B24" s="1"/>
      <c r="C24" s="1"/>
      <c r="D24" s="1"/>
      <c r="E24" s="185"/>
      <c r="F24" s="185"/>
      <c r="G24" s="185"/>
      <c r="H24" s="185"/>
      <c r="I24" s="185"/>
      <c r="J24" s="186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>
      <c r="A25" s="68"/>
      <c r="B25" s="1"/>
      <c r="C25" s="1"/>
      <c r="D25" s="1"/>
      <c r="E25" s="185"/>
      <c r="F25" s="185"/>
      <c r="G25" s="185"/>
      <c r="H25" s="185"/>
      <c r="I25" s="185"/>
      <c r="J25" s="186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>
      <c r="A26" s="68"/>
      <c r="B26" s="1"/>
      <c r="C26" s="1"/>
      <c r="D26" s="1"/>
      <c r="E26" s="185"/>
      <c r="F26" s="185"/>
      <c r="G26" s="185"/>
      <c r="H26" s="185"/>
      <c r="I26" s="185"/>
      <c r="J26" s="186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>
      <c r="A27" s="68"/>
      <c r="B27" s="1"/>
      <c r="C27" s="1"/>
      <c r="D27" s="62"/>
      <c r="E27" s="185"/>
      <c r="F27" s="185"/>
      <c r="G27" s="185"/>
      <c r="H27" s="185"/>
      <c r="I27" s="185"/>
      <c r="J27" s="186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>
      <c r="A28" s="68"/>
      <c r="B28" s="1"/>
      <c r="C28" s="1"/>
      <c r="D28" s="1"/>
      <c r="E28" s="185"/>
      <c r="F28" s="185"/>
      <c r="G28" s="185"/>
      <c r="H28" s="185"/>
      <c r="I28" s="185"/>
      <c r="J28" s="186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>
      <c r="A29" s="68"/>
      <c r="B29" s="1"/>
      <c r="C29" s="1"/>
      <c r="D29" s="1"/>
      <c r="E29" s="185"/>
      <c r="F29" s="185"/>
      <c r="G29" s="185"/>
      <c r="H29" s="185"/>
      <c r="I29" s="185"/>
      <c r="J29" s="186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>
      <c r="A30" s="68"/>
      <c r="B30" s="1"/>
      <c r="C30" s="1"/>
      <c r="D30" s="1"/>
      <c r="E30" s="185"/>
      <c r="F30" s="185"/>
      <c r="G30" s="185"/>
      <c r="H30" s="185"/>
      <c r="I30" s="185"/>
      <c r="J30" s="186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>
      <c r="A31" s="68"/>
      <c r="B31" s="1"/>
      <c r="C31" s="1"/>
      <c r="D31" s="1"/>
      <c r="E31" s="185"/>
      <c r="F31" s="185"/>
      <c r="G31" s="185"/>
      <c r="H31" s="185"/>
      <c r="I31" s="185"/>
      <c r="J31" s="186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>
      <c r="A32" s="68"/>
      <c r="B32" s="1"/>
      <c r="C32" s="1"/>
      <c r="D32" s="1"/>
      <c r="E32" s="185"/>
      <c r="F32" s="185"/>
      <c r="G32" s="185"/>
      <c r="H32" s="185"/>
      <c r="I32" s="185"/>
      <c r="J32" s="186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>
      <c r="A33" s="68"/>
      <c r="B33" s="1"/>
      <c r="C33" s="1"/>
      <c r="D33" s="1"/>
      <c r="E33" s="185"/>
      <c r="F33" s="185"/>
      <c r="G33" s="185"/>
      <c r="H33" s="185"/>
      <c r="I33" s="185"/>
      <c r="J33" s="186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>
      <c r="A34" s="68"/>
      <c r="B34" s="1"/>
      <c r="C34" s="1"/>
      <c r="D34" s="1"/>
      <c r="E34" s="185"/>
      <c r="F34" s="185"/>
      <c r="G34" s="185"/>
      <c r="H34" s="185"/>
      <c r="I34" s="185"/>
      <c r="J34" s="186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>
      <c r="A35" s="68"/>
      <c r="B35" s="1"/>
      <c r="C35" s="1"/>
      <c r="D35" s="1"/>
      <c r="E35" s="185"/>
      <c r="F35" s="185"/>
      <c r="G35" s="185"/>
      <c r="H35" s="185"/>
      <c r="I35" s="185"/>
      <c r="J35" s="186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>
      <c r="A36" s="68"/>
      <c r="B36" s="1"/>
      <c r="C36" s="1"/>
      <c r="D36" s="1"/>
      <c r="E36" s="185"/>
      <c r="F36" s="185"/>
      <c r="G36" s="185"/>
      <c r="H36" s="185"/>
      <c r="I36" s="185"/>
      <c r="J36" s="186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>
      <c r="A37" s="68"/>
      <c r="B37" s="1"/>
      <c r="C37" s="1"/>
      <c r="D37" s="1"/>
      <c r="E37" s="185"/>
      <c r="F37" s="185"/>
      <c r="G37" s="185"/>
      <c r="H37" s="185"/>
      <c r="I37" s="185"/>
      <c r="J37" s="186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>
      <c r="A38" s="68"/>
      <c r="B38" s="1"/>
      <c r="C38" s="1"/>
      <c r="D38" s="1"/>
      <c r="E38" s="185"/>
      <c r="F38" s="185"/>
      <c r="G38" s="185"/>
      <c r="H38" s="185"/>
      <c r="I38" s="185"/>
      <c r="J38" s="186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>
      <c r="A39" s="68"/>
      <c r="B39" s="1"/>
      <c r="C39" s="1"/>
      <c r="D39" s="1"/>
      <c r="E39" s="185"/>
      <c r="F39" s="185"/>
      <c r="G39" s="185"/>
      <c r="H39" s="185"/>
      <c r="I39" s="185"/>
      <c r="J39" s="186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>
      <c r="A40" s="68"/>
      <c r="B40" s="1"/>
      <c r="C40" s="1"/>
      <c r="D40" s="1"/>
      <c r="E40" s="185"/>
      <c r="F40" s="185"/>
      <c r="G40" s="185"/>
      <c r="H40" s="185"/>
      <c r="I40" s="185"/>
      <c r="J40" s="186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>
      <c r="A41" s="68"/>
      <c r="B41" s="1"/>
      <c r="C41" s="1"/>
      <c r="D41" s="1"/>
      <c r="E41" s="185"/>
      <c r="F41" s="185"/>
      <c r="G41" s="185"/>
      <c r="H41" s="185"/>
      <c r="I41" s="185"/>
      <c r="J41" s="186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>
      <c r="A42" s="68"/>
      <c r="B42" s="1"/>
      <c r="C42" s="1"/>
      <c r="D42" s="1"/>
      <c r="E42" s="185"/>
      <c r="F42" s="185"/>
      <c r="G42" s="185"/>
      <c r="H42" s="185"/>
      <c r="I42" s="185"/>
      <c r="J42" s="186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>
      <c r="A43" s="68"/>
      <c r="B43" s="1"/>
      <c r="C43" s="1"/>
      <c r="D43" s="1"/>
      <c r="E43" s="185"/>
      <c r="F43" s="185"/>
      <c r="G43" s="185"/>
      <c r="H43" s="185"/>
      <c r="I43" s="185"/>
      <c r="J43" s="186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>
      <c r="A44" s="68"/>
      <c r="B44" s="1"/>
      <c r="C44" s="1"/>
      <c r="D44" s="1"/>
      <c r="E44" s="185"/>
      <c r="F44" s="185"/>
      <c r="G44" s="185"/>
      <c r="H44" s="185"/>
      <c r="I44" s="185"/>
      <c r="J44" s="186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>
      <c r="A45" s="68"/>
      <c r="B45" s="1"/>
      <c r="C45" s="1"/>
      <c r="D45" s="1"/>
      <c r="E45" s="185"/>
      <c r="F45" s="185"/>
      <c r="G45" s="185"/>
      <c r="H45" s="185"/>
      <c r="I45" s="185"/>
      <c r="J45" s="186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>
      <c r="A46" s="68"/>
      <c r="B46" s="1"/>
      <c r="C46" s="1"/>
      <c r="D46" s="1"/>
      <c r="E46" s="185"/>
      <c r="F46" s="185"/>
      <c r="G46" s="185"/>
      <c r="H46" s="185"/>
      <c r="I46" s="185"/>
      <c r="J46" s="186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>
      <c r="A47" s="68"/>
      <c r="B47" s="1"/>
      <c r="C47" s="1"/>
      <c r="D47" s="1"/>
      <c r="E47" s="185"/>
      <c r="F47" s="185"/>
      <c r="G47" s="185"/>
      <c r="H47" s="185"/>
      <c r="I47" s="185"/>
      <c r="J47" s="186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>
      <c r="A48" s="211" t="s">
        <v>32</v>
      </c>
      <c r="B48" s="212"/>
      <c r="C48" s="77"/>
      <c r="D48" s="1"/>
      <c r="E48" s="185"/>
      <c r="F48" s="185"/>
      <c r="G48" s="185"/>
      <c r="H48" s="185"/>
      <c r="I48" s="185"/>
      <c r="J48" s="186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>
      <c r="A49" s="213" t="s">
        <v>73</v>
      </c>
      <c r="B49" s="214"/>
      <c r="C49" s="214"/>
      <c r="D49" s="214"/>
      <c r="E49" s="214"/>
      <c r="F49" s="214"/>
      <c r="G49" s="214"/>
      <c r="H49" s="214"/>
      <c r="I49" s="214"/>
      <c r="J49" s="215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>
      <c r="A50" s="216"/>
      <c r="B50" s="214"/>
      <c r="C50" s="214"/>
      <c r="D50" s="214"/>
      <c r="E50" s="214"/>
      <c r="F50" s="214"/>
      <c r="G50" s="214"/>
      <c r="H50" s="214"/>
      <c r="I50" s="214"/>
      <c r="J50" s="215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>
      <c r="A51" s="216"/>
      <c r="B51" s="214"/>
      <c r="C51" s="214"/>
      <c r="D51" s="214"/>
      <c r="E51" s="214"/>
      <c r="F51" s="214"/>
      <c r="G51" s="214"/>
      <c r="H51" s="214"/>
      <c r="I51" s="214"/>
      <c r="J51" s="215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>
      <c r="A52" s="216"/>
      <c r="B52" s="214"/>
      <c r="C52" s="214"/>
      <c r="D52" s="214"/>
      <c r="E52" s="214"/>
      <c r="F52" s="214"/>
      <c r="G52" s="214"/>
      <c r="H52" s="214"/>
      <c r="I52" s="214"/>
      <c r="J52" s="215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>
      <c r="A53" s="216"/>
      <c r="B53" s="214"/>
      <c r="C53" s="214"/>
      <c r="D53" s="214"/>
      <c r="E53" s="214"/>
      <c r="F53" s="214"/>
      <c r="G53" s="214"/>
      <c r="H53" s="214"/>
      <c r="I53" s="214"/>
      <c r="J53" s="215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>
      <c r="A54" s="209" t="s">
        <v>68</v>
      </c>
      <c r="B54" s="210"/>
      <c r="C54" s="210"/>
      <c r="D54" s="78"/>
      <c r="E54" s="78"/>
      <c r="F54" s="78"/>
      <c r="G54" s="147" t="s">
        <v>22</v>
      </c>
      <c r="H54" s="137"/>
      <c r="I54" s="65"/>
      <c r="J54" s="66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/>
    <row r="64" spans="1:20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t="11.25" hidden="1" customHeight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</sheetData>
  <sheetProtection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extLst xmlns:x14="http://schemas.microsoft.com/office/spreadsheetml/2009/9/main">
    <ext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AngioPlan</cp:lastModifiedBy>
  <cp:lastPrinted>2016-04-25T04:50:32Z</cp:lastPrinted>
  <dcterms:created xsi:type="dcterms:W3CDTF">2006-09-16T00:00:00Z</dcterms:created>
  <dcterms:modified xsi:type="dcterms:W3CDTF">2016-04-25T04:57:10Z</dcterms:modified>
  <cp:category>Рентгенэндоваскулярные хирурги</cp:category>
</cp:coreProperties>
</file>