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<sst xmlns="http://schemas.openxmlformats.org/spreadsheetml/2006/main" count="101" uniqueCount="74">
  <si>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</si>
  <si>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</si>
  <si>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</si>
  <si>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</si>
  <si>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</si>
  <si>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</si>
  <si>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</si>
  <si>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</si>
  <si>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</si>
  <si>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</si>
  <si>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</si>
  <si>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</si>
  <si>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</si>
  <si>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</si>
  <si>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</si>
  <si>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</si>
  <si>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</si>
  <si>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</si>
  <si>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</si>
  <si>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</si>
  <si>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</si>
  <si>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</si>
  <si>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</si>
  <si>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</si>
  <si>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</si>
  <si>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</si>
  <si>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</si>
  <si>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</si>
  <si>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</si>
  <si>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</si>
  <si>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</si>
  <si>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</si>
  <si>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</si>
  <si>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</si>
  <si>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</si>
  <si>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</si>
  <si>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</si>
  <si>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</si>
  <si>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</si>
  <si>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</si>
  <si>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</si>
  <si>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</si>
  <si>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</si>
  <si>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</si>
  <si>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</si>
  <si>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</si>
  <si>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</si>
  <si>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з</t>
  </si>
  <si>
    <t>a. femoralis dex.</t>
  </si>
  <si>
    <t>15 ml</t>
  </si>
  <si>
    <t>CD не записан</t>
  </si>
  <si>
    <t>Judkins 6 F.</t>
  </si>
  <si>
    <t>mGy</t>
  </si>
  <si>
    <t>Щербаков А.С.</t>
  </si>
  <si>
    <t>50 ml</t>
  </si>
  <si>
    <t>Ultravist  370</t>
  </si>
  <si>
    <t>_________</t>
  </si>
  <si>
    <t>норма.</t>
  </si>
  <si>
    <t>Интродъюссер оставлен</t>
  </si>
  <si>
    <t>Интродъюссер оставлен в правой ОБА</t>
  </si>
  <si>
    <t>Шутова Л.Н.</t>
  </si>
  <si>
    <t>Молотков А.В</t>
  </si>
  <si>
    <t>Бричёва И.В.</t>
  </si>
  <si>
    <t>сбалансированный</t>
  </si>
  <si>
    <t>Волнухин Ю.К.</t>
  </si>
  <si>
    <t>ОКС ПST</t>
  </si>
  <si>
    <t>1566,54 mGy</t>
  </si>
  <si>
    <t>200 ml</t>
  </si>
  <si>
    <t xml:space="preserve">  </t>
  </si>
  <si>
    <t>Экстренная реканализация ПНА.</t>
  </si>
  <si>
    <r>
      <t xml:space="preserve">Бассейн ПНА: </t>
    </r>
    <r>
      <rPr>
        <sz val="11"/>
        <color theme="1"/>
        <rFont val="Times New Roman"/>
        <family val="1"/>
        <charset val="204"/>
      </rPr>
      <t xml:space="preserve"> стеноз устья проксимального сегмента 40%, на границе проксимального и среднего сегмента (тот час после отхлждения 1 СВ) определяетс острая окклюзия с градацией антеградного кровотока TIMI 0. Значимые стенозы на границе среднего и дистального сегмента 65% и 85%, стеноз дистального сегмента 80%. Стеноз проксимальной трети ДВ 70%.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стенозы проксимального сегмента 30%, максимальный стеноз дистального сегмента до 50%. Кровоток TIMI III.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стенозы среднего сегмента 30%, стенозы дистального сегмента до 45%, стенозы ЗБА до 40%. Кровоток TIMI III.                    </t>
    </r>
    <r>
      <rPr>
        <b/>
        <sz val="11"/>
        <color theme="1"/>
        <rFont val="Times New Roman"/>
        <family val="1"/>
        <charset val="204"/>
      </rPr>
      <t>Коллатеральный кровоток:</t>
    </r>
    <r>
      <rPr>
        <sz val="11"/>
        <color theme="1"/>
        <rFont val="Times New Roman"/>
        <family val="1"/>
        <charset val="204"/>
      </rPr>
      <t xml:space="preserve"> </t>
    </r>
    <r>
      <rPr>
        <u/>
        <sz val="11"/>
        <color theme="1"/>
        <rFont val="Times New Roman"/>
        <family val="1"/>
        <charset val="204"/>
      </rPr>
      <t>отсутствует</t>
    </r>
    <r>
      <rPr>
        <sz val="11"/>
        <color theme="1"/>
        <rFont val="Times New Roman"/>
        <family val="1"/>
        <charset val="204"/>
      </rPr>
      <t>.</t>
    </r>
    <r>
      <rPr>
        <i/>
        <sz val="11"/>
        <color theme="1"/>
        <rFont val="Times New Roman"/>
        <family val="1"/>
        <charset val="204"/>
      </rPr>
      <t xml:space="preserve">             </t>
    </r>
    <r>
      <rPr>
        <sz val="11"/>
        <color theme="1"/>
        <rFont val="Times New Roman"/>
        <family val="1"/>
        <charset val="204"/>
      </rPr>
      <t xml:space="preserve">                                         </t>
    </r>
  </si>
  <si>
    <t xml:space="preserve">
1) Строгий постельный режим - 24ч. 2) Клопидогрель 75 мг 1 раза вдень3) АСК 100мг 1 раз в сутки, 4) С целью профилактики контраст индуцированной нефропатии – режим гидратации NаСl 0,9%-150 мл/час, в течении суток. 5) Наблюдение врачей: рентгенхирурга, кардиолога. 6) Контроль: ЭКГ, креатинин, мочевина, КФК, электролиты, глюкоза крови, тромбоциты, ЭХО. </t>
  </si>
  <si>
    <t xml:space="preserve">Реканализация и стентирование ПНА (BMS1). БАП среднего и дистального сегмента ПНА </t>
  </si>
  <si>
    <r>
      <t xml:space="preserve">Устье ЛКА селективно катетризировано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JL 4.0 6 F</t>
    </r>
    <r>
      <rPr>
        <sz val="11"/>
        <color theme="1"/>
        <rFont val="Calibri"/>
        <family val="2"/>
        <charset val="204"/>
        <scheme val="minor"/>
      </rPr>
      <t xml:space="preserve">. По коронарному проводнику </t>
    </r>
    <r>
      <rPr>
        <b/>
        <sz val="11"/>
        <color theme="1"/>
        <rFont val="Calibri"/>
        <family val="2"/>
        <charset val="204"/>
        <scheme val="minor"/>
      </rPr>
      <t>Asahi Fielder</t>
    </r>
    <r>
      <rPr>
        <sz val="11"/>
        <color theme="1"/>
        <rFont val="Calibri"/>
        <family val="2"/>
        <charset val="204"/>
        <scheme val="minor"/>
      </rPr>
      <t xml:space="preserve"> балонным катетером </t>
    </r>
    <r>
      <rPr>
        <b/>
        <sz val="11"/>
        <color theme="1"/>
        <rFont val="Calibri"/>
        <family val="2"/>
        <charset val="204"/>
        <scheme val="minor"/>
      </rPr>
      <t>Advancer 2.0-15</t>
    </r>
    <r>
      <rPr>
        <sz val="11"/>
        <color theme="1"/>
        <rFont val="Calibri"/>
        <family val="2"/>
        <charset val="204"/>
        <scheme val="minor"/>
      </rPr>
      <t xml:space="preserve"> мм выполнена реканализация и предилатация  критического стеноза, давлением 14 атм, время 20 сек.  Далее, в зону остаточного стеноза проксимального сегмента ПНА имплантирован </t>
    </r>
    <r>
      <rPr>
        <b/>
        <sz val="11"/>
        <color theme="1"/>
        <rFont val="Calibri"/>
        <family val="2"/>
        <charset val="204"/>
        <scheme val="minor"/>
      </rPr>
      <t>BMS NexGen 2.75-19 мм</t>
    </r>
    <r>
      <rPr>
        <sz val="11"/>
        <color theme="1"/>
        <rFont val="Calibri"/>
        <family val="2"/>
        <charset val="204"/>
        <scheme val="minor"/>
      </rPr>
      <t xml:space="preserve">, имплантирован давлением 20 атм, время 20 сек. с последующей постдилатацией проксимальной трети стента балонным катетером </t>
    </r>
    <r>
      <rPr>
        <b/>
        <sz val="11"/>
        <color theme="1"/>
        <rFont val="Calibri"/>
        <family val="2"/>
        <charset val="204"/>
        <scheme val="minor"/>
      </rPr>
      <t>Advancer 3.0-15 мм</t>
    </r>
    <r>
      <rPr>
        <sz val="11"/>
        <color theme="1"/>
        <rFont val="Calibri"/>
        <family val="2"/>
        <charset val="204"/>
        <scheme val="minor"/>
      </rPr>
      <t xml:space="preserve">, давлением 12 атм. Далее, выполнена многократная ангиопластика значимых стенозов среднего и дистального сегмента ПНА баллонным катетером </t>
    </r>
    <r>
      <rPr>
        <b/>
        <sz val="11"/>
        <color theme="1"/>
        <rFont val="Calibri"/>
        <family val="2"/>
        <charset val="204"/>
        <scheme val="minor"/>
      </rPr>
      <t>Advancer 2.0-15 мм,</t>
    </r>
    <r>
      <rPr>
        <sz val="11"/>
        <color theme="1"/>
        <rFont val="Calibri"/>
        <family val="2"/>
        <charset val="204"/>
        <scheme val="minor"/>
      </rPr>
      <t xml:space="preserve"> давлением до 12 атм., время до 1 мин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 xml:space="preserve"> На контрольной сьемке стент. полностью расправлен, проходим, кровоток по ПНА восстановлен - TIMI III, остаточные стенозы не более 30%. Ангиографический результат достигнут, успешный, переводится в кардиоПРИТ.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</si>
</sst>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4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51" fillId="0" borderId="0" xfId="0" applyFont="1" applyFill="1" applyBorder="1" applyAlignment="1" applyProtection="1">
      <alignment horizontal="center"/>
      <protection locked="0" hidden="1"/>
    </xf>
    <xf numFmtId="0" fontId="51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8" fillId="0" borderId="0" xfId="0" applyFont="1" applyAlignment="1" applyProtection="1">
      <protection locked="0"/>
    </xf>
    <xf numFmtId="0" fontId="48" fillId="0" borderId="15" xfId="0" applyFont="1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32" fillId="0" borderId="14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180975</xdr:rowOff>
    </xdr:from>
    <xdr:to>
      <xdr:col>3</xdr:col>
      <xdr:colOff>645100</xdr:colOff>
      <xdr:row>36</xdr:row>
      <xdr:rowOff>38099</xdr:rowOff>
    </xdr:to>
    <xdr:pic>
      <xdr:nvPicPr>
        <xdr:cNvPr id="4" name="Рисунок 3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19650"/>
          <a:ext cx="2816800" cy="24383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114299</xdr:colOff>
      <xdr:row>20</xdr:row>
      <xdr:rowOff>123825</xdr:rowOff>
    </xdr:from>
    <xdr:to>
      <xdr:col>3</xdr:col>
      <xdr:colOff>633238</xdr:colOff>
      <xdr:row>33</xdr:row>
      <xdr:rowOff>85725</xdr:rowOff>
    </xdr:to>
    <xdr:pic>
      <xdr:nvPicPr>
        <xdr:cNvPr id="5" name="Рисунок 4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114299" y="4305300"/>
          <a:ext cx="2766839" cy="2438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36</v>
      </c>
      <c r="C1" s="126"/>
      <c r="D1" s="126"/>
      <c r="E1" s="126"/>
      <c r="F1" s="126"/>
      <c r="G1" s="126"/>
      <c r="H1" s="126"/>
      <c r="I1" s="126"/>
      <c r="J1" s="14"/>
      <c r="K1" s="144" t="s">
        <v>68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39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41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35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9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4" t="s">
        <v>0</v>
      </c>
      <c r="B7" s="2">
        <v>42492</v>
      </c>
      <c r="C7" s="81">
        <v>9.0277777777777776E-2</v>
      </c>
      <c r="D7" s="19"/>
      <c r="E7" s="131" t="s">
        <v>43</v>
      </c>
      <c r="F7" s="131"/>
      <c r="G7" s="124" t="s">
        <v>42</v>
      </c>
      <c r="H7" s="124"/>
      <c r="I7" s="114" t="s">
        <v>53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5" t="s">
        <v>3</v>
      </c>
      <c r="B8" s="134" t="s">
        <v>64</v>
      </c>
      <c r="C8" s="135"/>
      <c r="D8" s="19"/>
      <c r="E8" s="122" t="s">
        <v>4</v>
      </c>
      <c r="F8" s="123"/>
      <c r="G8" s="124" t="s">
        <v>42</v>
      </c>
      <c r="H8" s="124"/>
      <c r="I8" s="116" t="s">
        <v>60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6" t="s">
        <v>1</v>
      </c>
      <c r="B9" s="120">
        <v>20223</v>
      </c>
      <c r="C9" s="121"/>
      <c r="D9" s="19"/>
      <c r="E9" s="19"/>
      <c r="F9" s="19"/>
      <c r="G9" s="122" t="s">
        <v>5</v>
      </c>
      <c r="H9" s="123"/>
      <c r="I9" s="116" t="s">
        <v>61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4" t="s">
        <v>2</v>
      </c>
      <c r="B10" s="118" t="s">
        <v>65</v>
      </c>
      <c r="C10" s="119"/>
      <c r="D10" s="19"/>
      <c r="E10" s="19"/>
      <c r="F10" s="19"/>
      <c r="G10" s="122" t="s">
        <v>38</v>
      </c>
      <c r="H10" s="123"/>
      <c r="I10" s="116" t="s">
        <v>62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4" t="s">
        <v>23</v>
      </c>
      <c r="B11" s="80">
        <v>2811</v>
      </c>
      <c r="C11" s="82">
        <v>35</v>
      </c>
      <c r="D11" s="22"/>
      <c r="E11" s="20"/>
      <c r="F11" s="20"/>
      <c r="G11" s="122" t="s">
        <v>7</v>
      </c>
      <c r="H11" s="123"/>
      <c r="I11" s="116" t="s">
        <v>56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33</v>
      </c>
      <c r="D13" s="139"/>
      <c r="E13" s="47" t="s">
        <v>49</v>
      </c>
      <c r="F13" s="150" t="s">
        <v>9</v>
      </c>
      <c r="G13" s="151"/>
      <c r="H13" s="151"/>
      <c r="I13" s="148" t="s">
        <v>48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8" t="s">
        <v>37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2"/>
      <c r="H18" s="86" t="s">
        <v>46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51</v>
      </c>
      <c r="C19" s="153"/>
      <c r="D19" s="153"/>
      <c r="E19" s="154"/>
      <c r="F19" s="152" t="s">
        <v>45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3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9" t="s">
        <v>16</v>
      </c>
      <c r="B24" s="132" t="s">
        <v>55</v>
      </c>
      <c r="C24" s="133"/>
      <c r="D24" s="10" t="s">
        <v>54</v>
      </c>
      <c r="E24" s="127" t="s">
        <v>26</v>
      </c>
      <c r="F24" s="127"/>
      <c r="G24" s="11"/>
      <c r="H24" s="127" t="s">
        <v>17</v>
      </c>
      <c r="I24" s="127"/>
      <c r="J24" s="12" t="s">
        <v>52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63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166" t="s">
        <v>57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70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69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59</v>
      </c>
      <c r="B54" s="146"/>
      <c r="C54" s="146"/>
      <c r="D54" s="92" t="s">
        <v>50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ПST,ВПС,ППС,ОИМ,ОКС ПST. КШ"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 et а.femoralis dex"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"2 ml,5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1" t="s">
        <v>36</v>
      </c>
      <c r="B1" s="192"/>
      <c r="C1" s="192"/>
      <c r="D1" s="192"/>
      <c r="E1" s="192"/>
      <c r="F1" s="192"/>
      <c r="G1" s="192"/>
      <c r="H1" s="192"/>
      <c r="I1" s="192"/>
      <c r="J1" s="193"/>
      <c r="K1" s="183" t="s">
        <v>47</v>
      </c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4" t="s">
        <v>24</v>
      </c>
      <c r="B2" s="195"/>
      <c r="C2" s="195"/>
      <c r="D2" s="195"/>
      <c r="E2" s="195"/>
      <c r="F2" s="195"/>
      <c r="G2" s="195"/>
      <c r="H2" s="195"/>
      <c r="I2" s="195"/>
      <c r="J2" s="196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7" t="s">
        <v>39</v>
      </c>
      <c r="B3" s="195"/>
      <c r="C3" s="195"/>
      <c r="D3" s="195"/>
      <c r="E3" s="195"/>
      <c r="F3" s="195"/>
      <c r="G3" s="195"/>
      <c r="H3" s="195"/>
      <c r="I3" s="195"/>
      <c r="J3" s="196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8" t="s">
        <v>41</v>
      </c>
      <c r="B4" s="195"/>
      <c r="C4" s="195"/>
      <c r="D4" s="195"/>
      <c r="E4" s="195"/>
      <c r="F4" s="195"/>
      <c r="G4" s="195"/>
      <c r="H4" s="195"/>
      <c r="I4" s="195"/>
      <c r="J4" s="196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227" t="s">
        <v>72</v>
      </c>
      <c r="B5" s="199"/>
      <c r="C5" s="199"/>
      <c r="D5" s="199"/>
      <c r="E5" s="199"/>
      <c r="F5" s="199"/>
      <c r="G5" s="199"/>
      <c r="H5" s="199"/>
      <c r="I5" s="199"/>
      <c r="J5" s="200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4" t="s">
        <v>0</v>
      </c>
      <c r="B7" s="70">
        <f>'Диагностика КГ'!B7</f>
        <v>42492</v>
      </c>
      <c r="C7" s="74">
        <v>9.375E-2</v>
      </c>
      <c r="D7" s="19"/>
      <c r="E7" s="131" t="s">
        <v>43</v>
      </c>
      <c r="F7" s="201"/>
      <c r="G7" s="206" t="str">
        <f>'Диагностика КГ'!G7:H7</f>
        <v>__________</v>
      </c>
      <c r="H7" s="206"/>
      <c r="I7" s="202" t="str">
        <f>'Диагностика КГ'!I7:J7</f>
        <v>Щербаков А.С.</v>
      </c>
      <c r="J7" s="203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5" t="s">
        <v>3</v>
      </c>
      <c r="B8" s="187" t="str">
        <f>'Диагностика КГ'!B8:C8</f>
        <v>Волнухин Ю.К.</v>
      </c>
      <c r="C8" s="204"/>
      <c r="D8" s="19"/>
      <c r="E8" s="122" t="s">
        <v>4</v>
      </c>
      <c r="F8" s="205"/>
      <c r="G8" s="207" t="str">
        <f>'Диагностика КГ'!G8:H8</f>
        <v>__________</v>
      </c>
      <c r="H8" s="207"/>
      <c r="I8" s="187" t="str">
        <f>'Диагностика КГ'!I8:J8</f>
        <v>Шутова Л.Н.</v>
      </c>
      <c r="J8" s="188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6" t="s">
        <v>1</v>
      </c>
      <c r="B9" s="215">
        <f>'Диагностика КГ'!B9:C9</f>
        <v>20223</v>
      </c>
      <c r="C9" s="216"/>
      <c r="D9" s="19"/>
      <c r="E9" s="19"/>
      <c r="F9" s="42"/>
      <c r="G9" s="217" t="s">
        <v>5</v>
      </c>
      <c r="H9" s="218"/>
      <c r="I9" s="187" t="str">
        <f>'Диагностика КГ'!I9:J9</f>
        <v>Молотков А.В</v>
      </c>
      <c r="J9" s="188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4" t="s">
        <v>2</v>
      </c>
      <c r="B10" s="219" t="str">
        <f>'Диагностика КГ'!B10:C10</f>
        <v>ОКС ПST</v>
      </c>
      <c r="C10" s="220"/>
      <c r="D10" s="19"/>
      <c r="E10" s="19"/>
      <c r="F10" s="19"/>
      <c r="G10" s="122" t="s">
        <v>6</v>
      </c>
      <c r="H10" s="123"/>
      <c r="I10" s="187" t="str">
        <f>'Диагностика КГ'!I10:J10</f>
        <v>Бричёва И.В.</v>
      </c>
      <c r="J10" s="188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4" t="s">
        <v>23</v>
      </c>
      <c r="B11" s="71">
        <f>ОТДЕЛЕНИЕ</f>
        <v>2811</v>
      </c>
      <c r="C11" s="71">
        <f>'Диагностика КГ'!C11</f>
        <v>35</v>
      </c>
      <c r="D11" s="22"/>
      <c r="E11" s="20"/>
      <c r="F11" s="20"/>
      <c r="G11" s="122" t="s">
        <v>7</v>
      </c>
      <c r="H11" s="123"/>
      <c r="I11" s="187" t="str">
        <f>'Диагностика КГ'!I11:J11</f>
        <v>_________</v>
      </c>
      <c r="J11" s="188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33</v>
      </c>
      <c r="D13" s="139"/>
      <c r="E13" s="47" t="s">
        <v>34</v>
      </c>
      <c r="F13" s="150" t="s">
        <v>9</v>
      </c>
      <c r="G13" s="151"/>
      <c r="H13" s="151"/>
      <c r="I13" s="224" t="s">
        <v>48</v>
      </c>
      <c r="J13" s="225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8" t="s">
        <v>37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51"/>
      <c r="B15" s="179" t="s">
        <v>40</v>
      </c>
      <c r="C15" s="177"/>
      <c r="D15" s="177"/>
      <c r="E15" s="180"/>
      <c r="F15" s="176" t="s">
        <v>28</v>
      </c>
      <c r="G15" s="180"/>
      <c r="H15" s="176" t="s">
        <v>44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3" t="s">
        <v>16</v>
      </c>
      <c r="B20" s="189" t="s">
        <v>55</v>
      </c>
      <c r="C20" s="190"/>
      <c r="D20" s="72" t="s">
        <v>67</v>
      </c>
      <c r="E20" s="127" t="s">
        <v>26</v>
      </c>
      <c r="F20" s="127"/>
      <c r="G20" s="85">
        <v>0.7416666666666667</v>
      </c>
      <c r="H20" s="127" t="s">
        <v>29</v>
      </c>
      <c r="I20" s="127"/>
      <c r="J20" s="12" t="s">
        <v>66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7"/>
      <c r="E21" s="221" t="s">
        <v>31</v>
      </c>
      <c r="F21" s="222"/>
      <c r="G21" s="222"/>
      <c r="H21" s="222"/>
      <c r="I21" s="222"/>
      <c r="J21" s="223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8"/>
      <c r="B22" s="1"/>
      <c r="C22" s="1"/>
      <c r="D22" s="1"/>
      <c r="E22" s="226" t="s">
        <v>73</v>
      </c>
      <c r="F22" s="185"/>
      <c r="G22" s="185"/>
      <c r="H22" s="185"/>
      <c r="I22" s="185"/>
      <c r="J22" s="186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8"/>
      <c r="B23" s="1"/>
      <c r="C23" s="1"/>
      <c r="D23" s="69"/>
      <c r="E23" s="185"/>
      <c r="F23" s="185"/>
      <c r="G23" s="185"/>
      <c r="H23" s="185"/>
      <c r="I23" s="185"/>
      <c r="J23" s="186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8"/>
      <c r="B24" s="1"/>
      <c r="C24" s="1"/>
      <c r="D24" s="1"/>
      <c r="E24" s="185"/>
      <c r="F24" s="185"/>
      <c r="G24" s="185"/>
      <c r="H24" s="185"/>
      <c r="I24" s="185"/>
      <c r="J24" s="186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8"/>
      <c r="B25" s="1"/>
      <c r="C25" s="1"/>
      <c r="D25" s="1"/>
      <c r="E25" s="185"/>
      <c r="F25" s="185"/>
      <c r="G25" s="185"/>
      <c r="H25" s="185"/>
      <c r="I25" s="185"/>
      <c r="J25" s="186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8"/>
      <c r="B26" s="1"/>
      <c r="C26" s="1"/>
      <c r="D26" s="1"/>
      <c r="E26" s="185"/>
      <c r="F26" s="185"/>
      <c r="G26" s="185"/>
      <c r="H26" s="185"/>
      <c r="I26" s="185"/>
      <c r="J26" s="186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8"/>
      <c r="B27" s="1"/>
      <c r="C27" s="1"/>
      <c r="D27" s="62"/>
      <c r="E27" s="185"/>
      <c r="F27" s="185"/>
      <c r="G27" s="185"/>
      <c r="H27" s="185"/>
      <c r="I27" s="185"/>
      <c r="J27" s="186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8"/>
      <c r="B28" s="1"/>
      <c r="C28" s="1"/>
      <c r="D28" s="1"/>
      <c r="E28" s="185"/>
      <c r="F28" s="185"/>
      <c r="G28" s="185"/>
      <c r="H28" s="185"/>
      <c r="I28" s="185"/>
      <c r="J28" s="186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8"/>
      <c r="B29" s="1"/>
      <c r="C29" s="1"/>
      <c r="D29" s="1"/>
      <c r="E29" s="185"/>
      <c r="F29" s="185"/>
      <c r="G29" s="185"/>
      <c r="H29" s="185"/>
      <c r="I29" s="185"/>
      <c r="J29" s="186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8"/>
      <c r="B30" s="1"/>
      <c r="C30" s="1"/>
      <c r="D30" s="1"/>
      <c r="E30" s="185"/>
      <c r="F30" s="185"/>
      <c r="G30" s="185"/>
      <c r="H30" s="185"/>
      <c r="I30" s="185"/>
      <c r="J30" s="186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8"/>
      <c r="B31" s="1"/>
      <c r="C31" s="1"/>
      <c r="D31" s="1"/>
      <c r="E31" s="185"/>
      <c r="F31" s="185"/>
      <c r="G31" s="185"/>
      <c r="H31" s="185"/>
      <c r="I31" s="185"/>
      <c r="J31" s="186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8"/>
      <c r="B32" s="1"/>
      <c r="C32" s="1"/>
      <c r="D32" s="1"/>
      <c r="E32" s="185"/>
      <c r="F32" s="185"/>
      <c r="G32" s="185"/>
      <c r="H32" s="185"/>
      <c r="I32" s="185"/>
      <c r="J32" s="186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8"/>
      <c r="B33" s="1"/>
      <c r="C33" s="1"/>
      <c r="D33" s="1"/>
      <c r="E33" s="185"/>
      <c r="F33" s="185"/>
      <c r="G33" s="185"/>
      <c r="H33" s="185"/>
      <c r="I33" s="185"/>
      <c r="J33" s="186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8"/>
      <c r="B34" s="1"/>
      <c r="C34" s="1"/>
      <c r="D34" s="1"/>
      <c r="E34" s="185"/>
      <c r="F34" s="185"/>
      <c r="G34" s="185"/>
      <c r="H34" s="185"/>
      <c r="I34" s="185"/>
      <c r="J34" s="186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8"/>
      <c r="B35" s="1"/>
      <c r="C35" s="1"/>
      <c r="D35" s="1"/>
      <c r="E35" s="185"/>
      <c r="F35" s="185"/>
      <c r="G35" s="185"/>
      <c r="H35" s="185"/>
      <c r="I35" s="185"/>
      <c r="J35" s="186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8"/>
      <c r="B36" s="1"/>
      <c r="C36" s="1"/>
      <c r="D36" s="1"/>
      <c r="E36" s="185"/>
      <c r="F36" s="185"/>
      <c r="G36" s="185"/>
      <c r="H36" s="185"/>
      <c r="I36" s="185"/>
      <c r="J36" s="186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8"/>
      <c r="B37" s="1"/>
      <c r="C37" s="1"/>
      <c r="D37" s="1"/>
      <c r="E37" s="185"/>
      <c r="F37" s="185"/>
      <c r="G37" s="185"/>
      <c r="H37" s="185"/>
      <c r="I37" s="185"/>
      <c r="J37" s="186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8"/>
      <c r="B38" s="1"/>
      <c r="C38" s="1"/>
      <c r="D38" s="1"/>
      <c r="E38" s="185"/>
      <c r="F38" s="185"/>
      <c r="G38" s="185"/>
      <c r="H38" s="185"/>
      <c r="I38" s="185"/>
      <c r="J38" s="186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8"/>
      <c r="B39" s="1"/>
      <c r="C39" s="1"/>
      <c r="D39" s="1"/>
      <c r="E39" s="185"/>
      <c r="F39" s="185"/>
      <c r="G39" s="185"/>
      <c r="H39" s="185"/>
      <c r="I39" s="185"/>
      <c r="J39" s="186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8"/>
      <c r="B40" s="1"/>
      <c r="C40" s="1"/>
      <c r="D40" s="1"/>
      <c r="E40" s="185"/>
      <c r="F40" s="185"/>
      <c r="G40" s="185"/>
      <c r="H40" s="185"/>
      <c r="I40" s="185"/>
      <c r="J40" s="186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8"/>
      <c r="B41" s="1"/>
      <c r="C41" s="1"/>
      <c r="D41" s="1"/>
      <c r="E41" s="185"/>
      <c r="F41" s="185"/>
      <c r="G41" s="185"/>
      <c r="H41" s="185"/>
      <c r="I41" s="185"/>
      <c r="J41" s="186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8"/>
      <c r="B42" s="1"/>
      <c r="C42" s="1"/>
      <c r="D42" s="1"/>
      <c r="E42" s="185"/>
      <c r="F42" s="185"/>
      <c r="G42" s="185"/>
      <c r="H42" s="185"/>
      <c r="I42" s="185"/>
      <c r="J42" s="186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8"/>
      <c r="B43" s="1"/>
      <c r="C43" s="1"/>
      <c r="D43" s="1"/>
      <c r="E43" s="185"/>
      <c r="F43" s="185"/>
      <c r="G43" s="185"/>
      <c r="H43" s="185"/>
      <c r="I43" s="185"/>
      <c r="J43" s="186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8"/>
      <c r="B44" s="1"/>
      <c r="C44" s="1"/>
      <c r="D44" s="1"/>
      <c r="E44" s="185"/>
      <c r="F44" s="185"/>
      <c r="G44" s="185"/>
      <c r="H44" s="185"/>
      <c r="I44" s="185"/>
      <c r="J44" s="186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8"/>
      <c r="B45" s="1"/>
      <c r="C45" s="1"/>
      <c r="D45" s="1"/>
      <c r="E45" s="185"/>
      <c r="F45" s="185"/>
      <c r="G45" s="185"/>
      <c r="H45" s="185"/>
      <c r="I45" s="185"/>
      <c r="J45" s="186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8"/>
      <c r="B46" s="1"/>
      <c r="C46" s="1"/>
      <c r="D46" s="1"/>
      <c r="E46" s="185"/>
      <c r="F46" s="185"/>
      <c r="G46" s="185"/>
      <c r="H46" s="185"/>
      <c r="I46" s="185"/>
      <c r="J46" s="186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8"/>
      <c r="B47" s="1"/>
      <c r="C47" s="1"/>
      <c r="D47" s="1"/>
      <c r="E47" s="185"/>
      <c r="F47" s="185"/>
      <c r="G47" s="185"/>
      <c r="H47" s="185"/>
      <c r="I47" s="185"/>
      <c r="J47" s="186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0" t="s">
        <v>32</v>
      </c>
      <c r="B48" s="211"/>
      <c r="C48" s="77"/>
      <c r="D48" s="1"/>
      <c r="E48" s="185"/>
      <c r="F48" s="185"/>
      <c r="G48" s="185"/>
      <c r="H48" s="185"/>
      <c r="I48" s="185"/>
      <c r="J48" s="186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96" t="s">
        <v>71</v>
      </c>
      <c r="B49" s="212"/>
      <c r="C49" s="212"/>
      <c r="D49" s="212"/>
      <c r="E49" s="212"/>
      <c r="F49" s="212"/>
      <c r="G49" s="212"/>
      <c r="H49" s="212"/>
      <c r="I49" s="212"/>
      <c r="J49" s="213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4"/>
      <c r="B50" s="212"/>
      <c r="C50" s="212"/>
      <c r="D50" s="212"/>
      <c r="E50" s="212"/>
      <c r="F50" s="212"/>
      <c r="G50" s="212"/>
      <c r="H50" s="212"/>
      <c r="I50" s="212"/>
      <c r="J50" s="213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4"/>
      <c r="B51" s="212"/>
      <c r="C51" s="212"/>
      <c r="D51" s="212"/>
      <c r="E51" s="212"/>
      <c r="F51" s="212"/>
      <c r="G51" s="212"/>
      <c r="H51" s="212"/>
      <c r="I51" s="212"/>
      <c r="J51" s="213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4"/>
      <c r="B52" s="212"/>
      <c r="C52" s="212"/>
      <c r="D52" s="212"/>
      <c r="E52" s="212"/>
      <c r="F52" s="212"/>
      <c r="G52" s="212"/>
      <c r="H52" s="212"/>
      <c r="I52" s="212"/>
      <c r="J52" s="213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4"/>
      <c r="B53" s="212"/>
      <c r="C53" s="212"/>
      <c r="D53" s="212"/>
      <c r="E53" s="212"/>
      <c r="F53" s="212"/>
      <c r="G53" s="212"/>
      <c r="H53" s="212"/>
      <c r="I53" s="212"/>
      <c r="J53" s="213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08" t="s">
        <v>58</v>
      </c>
      <c r="B54" s="209"/>
      <c r="C54" s="209"/>
      <c r="D54" s="78"/>
      <c r="E54" s="78"/>
      <c r="F54" s="78"/>
      <c r="G54" s="147" t="s">
        <v>22</v>
      </c>
      <c r="H54" s="137"/>
      <c r="I54" s="65"/>
      <c r="J54" s="66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2016-05-02T06:41:12Z</cp:lastPrinted>
  <dcterms:created xsi:type="dcterms:W3CDTF">2006-09-16T00:00:00Z</dcterms:created>
  <dcterms:modified xsi:type="dcterms:W3CDTF">2016-05-02T06:49:07Z</dcterms:modified>
  <cp:category>Рентгенэндоваскулярные хирурги</cp:category>
</cp:coreProperties>
</file>