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<sst xmlns="http://schemas.openxmlformats.org/spreadsheetml/2006/main" count="100" uniqueCount="73">
  <si>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</si>
  <si>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</si>
  <si>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</si>
  <si>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</si>
  <si>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</si>
  <si>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</si>
  <si>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</si>
  <si>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</si>
  <si>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</si>
  <si>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</si>
  <si>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</si>
  <si>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</si>
  <si>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</si>
  <si>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</si>
  <si>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</si>
  <si>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</si>
  <si>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</si>
  <si>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</si>
  <si>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</si>
  <si>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</si>
  <si>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</si>
  <si>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</si>
  <si>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</si>
  <si>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</si>
  <si>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</si>
  <si>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</si>
  <si>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</si>
  <si>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</si>
  <si>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</si>
  <si>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</si>
  <si>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</si>
  <si>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</si>
  <si>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</si>
  <si>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</si>
  <si>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</si>
  <si>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</si>
  <si>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</si>
  <si>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</si>
  <si>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</si>
  <si>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</si>
  <si>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</si>
  <si>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</si>
  <si>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</si>
  <si>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</si>
  <si>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</si>
  <si>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</si>
  <si>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</si>
  <si>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</si>
  <si>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a. femoralis dex.</t>
  </si>
  <si>
    <t>15 ml</t>
  </si>
  <si>
    <t>CD не записан</t>
  </si>
  <si>
    <t>Judkins 6 F.</t>
  </si>
  <si>
    <t>Щербаков А.С.</t>
  </si>
  <si>
    <t>Ultravist  370</t>
  </si>
  <si>
    <t>_________</t>
  </si>
  <si>
    <t>Интродъюссер оставлен</t>
  </si>
  <si>
    <t>1566,54 mGy</t>
  </si>
  <si>
    <t>200 ml</t>
  </si>
  <si>
    <t xml:space="preserve">  </t>
  </si>
  <si>
    <t xml:space="preserve">
1) Строгий постельный режим - 24ч. 2) Клопидогрель 75 мг 1 раза вдень3) АСК 100мг 1 раз в сутки, 4) С целью профилактики контраст индуцированной нефропатии – режим гидратации NаСl 0,9%-150 мл/час, в течении суток. 5) Наблюдение врачей: рентгенхирурга, кардиолога. 6) Контроль: ЭКГ, креатинин, мочевина, КФК, электролиты, глюкоза крови, тромбоциты, ЭХО. </t>
  </si>
  <si>
    <t xml:space="preserve">Реканализация и стентирование ПНА (BMS1). БАП среднего и дистального сегмента ПНА </t>
  </si>
  <si>
    <t>100 ml</t>
  </si>
  <si>
    <t>Интродъюссер извлечён</t>
  </si>
  <si>
    <t>Шабалин В.А.</t>
  </si>
  <si>
    <t>ОКС БПST</t>
  </si>
  <si>
    <t>правый</t>
  </si>
  <si>
    <t>Шутова Л.Н.</t>
  </si>
  <si>
    <t>Соколова М.В.</t>
  </si>
  <si>
    <t>Костин В.М.</t>
  </si>
  <si>
    <t>765,58 mGy</t>
  </si>
  <si>
    <t>норма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</si>
  <si>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 стеноз среднего сегмента ПНА 35%, стеноз  устья ДВ2 80% (д. ветки не более 1,5 мм). Антеградный кровоток - 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устье дистального сегмента 65% (д. артерии на данном участке менее 2,0 мм). Доминантная ЗБВ в норме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Антеградный кровоток TIMI III.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на фоне атипичного отхождения СВ  (отдельным соустьем чуть выше устья ПКА)  определяется стеноз устья ПКА 60%, стеноз среднего сегмента 45%, пролонгированный стеноз проксимальной трети ЗНА 55%. Кровоток TIMI III.              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</t>
    </r>
    <r>
      <rPr>
        <u/>
        <sz val="11"/>
        <color theme="1"/>
        <rFont val="Times New Roman"/>
        <family val="1"/>
        <charset val="204"/>
      </rPr>
      <t>отсутствует</t>
    </r>
    <r>
      <rPr>
        <sz val="11"/>
        <color theme="1"/>
        <rFont val="Times New Roman"/>
        <family val="1"/>
        <charset val="204"/>
      </rPr>
      <t>.</t>
    </r>
    <r>
      <rPr>
        <i/>
        <sz val="11"/>
        <color theme="1"/>
        <rFont val="Times New Roman"/>
        <family val="1"/>
        <charset val="204"/>
      </rPr>
      <t xml:space="preserve">             </t>
    </r>
    <r>
      <rPr>
        <sz val="11"/>
        <color theme="1"/>
        <rFont val="Times New Roman"/>
        <family val="1"/>
        <charset val="204"/>
      </rPr>
      <t xml:space="preserve">                       </t>
    </r>
  </si>
  <si>
    <t>1) Контроль места пункции 2) Строгий постельный режим сутки 3) дообследование и решение вопроса целесообразности в стентировании устья ПКА.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</si>
</sst>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51" fillId="0" borderId="0" xfId="0" applyFont="1" applyFill="1" applyBorder="1" applyAlignment="1" applyProtection="1">
      <alignment horizontal="center"/>
      <protection locked="0" hidden="1"/>
    </xf>
    <xf numFmtId="0" fontId="51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 t="s">
        <v>58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41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42499</v>
      </c>
      <c r="C7" s="81"/>
      <c r="D7" s="19"/>
      <c r="E7" s="131" t="s">
        <v>43</v>
      </c>
      <c r="F7" s="131"/>
      <c r="G7" s="124" t="s">
        <v>42</v>
      </c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68</v>
      </c>
      <c r="C8" s="135"/>
      <c r="D8" s="19"/>
      <c r="E8" s="122" t="s">
        <v>4</v>
      </c>
      <c r="F8" s="123"/>
      <c r="G8" s="124" t="s">
        <v>42</v>
      </c>
      <c r="H8" s="124"/>
      <c r="I8" s="116" t="s">
        <v>66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21495</v>
      </c>
      <c r="C9" s="121"/>
      <c r="D9" s="19"/>
      <c r="E9" s="19"/>
      <c r="F9" s="19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64</v>
      </c>
      <c r="C10" s="119"/>
      <c r="D10" s="19"/>
      <c r="E10" s="19"/>
      <c r="F10" s="19"/>
      <c r="G10" s="122" t="s">
        <v>38</v>
      </c>
      <c r="H10" s="123"/>
      <c r="I10" s="116" t="s">
        <v>67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80">
        <v>2937</v>
      </c>
      <c r="C11" s="82">
        <v>35</v>
      </c>
      <c r="D11" s="22"/>
      <c r="E11" s="20"/>
      <c r="F11" s="20"/>
      <c r="G11" s="122" t="s">
        <v>7</v>
      </c>
      <c r="H11" s="123"/>
      <c r="I11" s="116" t="s">
        <v>54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33</v>
      </c>
      <c r="D13" s="139"/>
      <c r="E13" s="47" t="s">
        <v>49</v>
      </c>
      <c r="F13" s="150" t="s">
        <v>9</v>
      </c>
      <c r="G13" s="151"/>
      <c r="H13" s="151"/>
      <c r="I13" s="148" t="s">
        <v>48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51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53</v>
      </c>
      <c r="C24" s="133"/>
      <c r="D24" s="10" t="s">
        <v>61</v>
      </c>
      <c r="E24" s="127" t="s">
        <v>26</v>
      </c>
      <c r="F24" s="127"/>
      <c r="G24" s="11">
        <v>0.32083333333333336</v>
      </c>
      <c r="H24" s="127" t="s">
        <v>17</v>
      </c>
      <c r="I24" s="127"/>
      <c r="J24" s="12" t="s">
        <v>69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70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62</v>
      </c>
      <c r="B54" s="146"/>
      <c r="C54" s="146"/>
      <c r="D54" s="92" t="s">
        <v>50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ПST,ВПС,ППС,ОИМ,ОКС ПST. КШ"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47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39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41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60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70">
        <f>'Диагностика КГ'!B7</f>
        <v>42499</v>
      </c>
      <c r="C7" s="74">
        <v>9.375E-2</v>
      </c>
      <c r="D7" s="19"/>
      <c r="E7" s="131" t="s">
        <v>43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88" t="str">
        <f>'Диагностика КГ'!B8:C8</f>
        <v>Костин В.М.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Шутова Л.Н.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17">
        <f>'Диагностика КГ'!B9:C9</f>
        <v>21495</v>
      </c>
      <c r="C9" s="218"/>
      <c r="D9" s="19"/>
      <c r="E9" s="19"/>
      <c r="F9" s="42"/>
      <c r="G9" s="219" t="s">
        <v>5</v>
      </c>
      <c r="H9" s="220"/>
      <c r="I9" s="188" t="str">
        <f>'Диагностика КГ'!I9:J9</f>
        <v>Шабалин В.А.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2" t="s">
        <v>6</v>
      </c>
      <c r="H10" s="123"/>
      <c r="I10" s="188" t="str">
        <f>'Диагностика КГ'!I10:J10</f>
        <v>Соколова М.В.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1">
        <f>ОТДЕЛЕНИЕ</f>
        <v>2937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226" t="s">
        <v>48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3" t="s">
        <v>16</v>
      </c>
      <c r="B20" s="190" t="s">
        <v>53</v>
      </c>
      <c r="C20" s="191"/>
      <c r="D20" s="72" t="s">
        <v>57</v>
      </c>
      <c r="E20" s="127" t="s">
        <v>26</v>
      </c>
      <c r="F20" s="127"/>
      <c r="G20" s="85">
        <v>0.7416666666666667</v>
      </c>
      <c r="H20" s="127" t="s">
        <v>29</v>
      </c>
      <c r="I20" s="127"/>
      <c r="J20" s="12" t="s">
        <v>56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96" t="s">
        <v>59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55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2016-05-09T14:48:31Z</cp:lastPrinted>
  <dcterms:created xsi:type="dcterms:W3CDTF">2006-09-16T00:00:00Z</dcterms:created>
  <dcterms:modified xsi:type="dcterms:W3CDTF">2016-05-09T14:53:02Z</dcterms:modified>
  <cp:category>Рентгенэндоваскулярные хирурги</cp:category>
</cp:coreProperties>
</file>