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<sst xmlns="http://schemas.openxmlformats.org/spreadsheetml/2006/main" count="99" uniqueCount="70">
  <si>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</si>
  <si>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</si>
  <si>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</si>
  <si>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</si>
  <si>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</si>
  <si>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</si>
  <si>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</si>
  <si>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</si>
  <si>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</si>
  <si>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</si>
  <si>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</si>
  <si>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</si>
  <si>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</si>
  <si>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</si>
  <si>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</si>
  <si>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</si>
  <si>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</si>
  <si>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</si>
  <si>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</si>
  <si>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</si>
  <si>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</si>
  <si>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</si>
  <si>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</si>
  <si>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</si>
  <si>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</si>
  <si>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</si>
  <si>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</si>
  <si>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</si>
  <si>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</si>
  <si>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</si>
  <si>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</si>
  <si>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</si>
  <si>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</si>
  <si>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</si>
  <si>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</si>
  <si>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</si>
  <si>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</si>
  <si>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</si>
  <si>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</si>
  <si>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</si>
  <si>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</si>
  <si>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</si>
  <si>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</si>
  <si>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</si>
  <si>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</si>
  <si>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</si>
  <si>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</si>
  <si>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</si>
  <si>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</si>
  <si>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</si>
  <si>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</si>
  <si>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</si>
  <si>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</si>
  <si>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</si>
  <si>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</si>
  <si>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</si>
  <si>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Чесноков С.Л.</t>
  </si>
  <si>
    <t>Капралова Е.А.</t>
  </si>
  <si>
    <t>Экстреноое стентирование ПНА.</t>
  </si>
  <si>
    <t>Мешалкина И.В.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</si>
  <si>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</si>
  <si>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 ПНА (BMS2).</t>
  </si>
  <si>
    <t>150 ml</t>
  </si>
  <si>
    <t>680,56 mGy</t>
  </si>
  <si>
    <t>a. femoralis dex.</t>
  </si>
  <si>
    <t>Бодунова М.Н.</t>
  </si>
  <si>
    <t>ОКС ПST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</si>
  <si>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Asahi  Soft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ПНА. Выполнена пластика критического стеноза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Advanser Plus 2.0 - 15 мм </t>
    </r>
    <r>
      <rPr>
        <sz val="11"/>
        <color theme="1"/>
        <rFont val="Calibri"/>
        <family val="2"/>
        <charset val="204"/>
        <scheme val="minor"/>
      </rPr>
      <t xml:space="preserve">давлением 14 атм. Далее в зону среднего сегмента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BMS NexGen 2.75 х 24 </t>
    </r>
    <r>
      <rPr>
        <sz val="11"/>
        <color theme="1"/>
        <rFont val="Calibri"/>
        <family val="2"/>
        <charset val="204"/>
        <scheme val="minor"/>
      </rPr>
      <t>мм, имплантация давлением 12 атм, 20 сек; в зону проксимального сегмента  позиционирован 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3.0 х 16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 с последующей постдилатацией зоны оверлепинга баллонным катетером </t>
    </r>
    <r>
      <rPr>
        <b/>
        <sz val="11"/>
        <color theme="1"/>
        <rFont val="Calibri"/>
        <family val="2"/>
        <charset val="204"/>
        <scheme val="minor"/>
      </rPr>
      <t>3.0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контрольной съемке стенты расправлены, проходимы, признаков диссекции нет, дистальной эмболии и признаков тромбирования стентов нет.  Кровоток по ПНА -  TIMI III. Ангиографический результат успешный. Пациентка переводится  в стабильном состоянии в ПРИТ.              </t>
    </r>
  </si>
  <si>
    <t>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</si>
  <si>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ПНА субокклюзирующий стеноз 98%, стеноз среднего сегмента 75%, антеградный кровоток - </t>
    </r>
    <r>
      <rPr>
        <u/>
        <sz val="11"/>
        <color theme="1"/>
        <rFont val="Times New Roman"/>
        <family val="1"/>
        <charset val="204"/>
      </rPr>
      <t xml:space="preserve">TIMI I- II. </t>
    </r>
    <r>
      <rPr>
        <sz val="11"/>
        <color theme="1"/>
        <rFont val="Times New Roman"/>
        <family val="1"/>
        <charset val="204"/>
      </rPr>
      <t xml:space="preserve">Коллатерального кровотока нет.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стенозы средней трети ОА 40% и 80%, стеноз в средней трети ВТК до 50%.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30 и 40%, стенозы среднего сегмента до 50%, неровность контура дистального сегмента.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</si>
</sst>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36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39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43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35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42504</v>
      </c>
      <c r="C7" s="80"/>
      <c r="D7" s="19"/>
      <c r="E7" s="126" t="s">
        <v>46</v>
      </c>
      <c r="F7" s="126"/>
      <c r="G7" s="135" t="s">
        <v>45</v>
      </c>
      <c r="H7" s="135"/>
      <c r="I7" s="140" t="s">
        <v>40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65</v>
      </c>
      <c r="C8" s="132"/>
      <c r="D8" s="19"/>
      <c r="E8" s="127" t="s">
        <v>4</v>
      </c>
      <c r="F8" s="128"/>
      <c r="G8" s="135" t="s">
        <v>45</v>
      </c>
      <c r="H8" s="135"/>
      <c r="I8" s="124" t="s">
        <v>59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17755</v>
      </c>
      <c r="C9" s="145"/>
      <c r="D9" s="19"/>
      <c r="E9" s="19"/>
      <c r="F9" s="19"/>
      <c r="G9" s="127" t="s">
        <v>5</v>
      </c>
      <c r="H9" s="128"/>
      <c r="I9" s="124" t="s">
        <v>56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66</v>
      </c>
      <c r="C10" s="143"/>
      <c r="D10" s="19"/>
      <c r="E10" s="19"/>
      <c r="F10" s="19"/>
      <c r="G10" s="127" t="s">
        <v>38</v>
      </c>
      <c r="H10" s="128"/>
      <c r="I10" s="124" t="s">
        <v>57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3085</v>
      </c>
      <c r="C11" s="81">
        <v>35</v>
      </c>
      <c r="D11" s="22"/>
      <c r="E11" s="20"/>
      <c r="F11" s="20"/>
      <c r="G11" s="127" t="s">
        <v>7</v>
      </c>
      <c r="H11" s="128"/>
      <c r="I11" s="124" t="s">
        <v>54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33</v>
      </c>
      <c r="D13" s="134"/>
      <c r="E13" s="47" t="s">
        <v>34</v>
      </c>
      <c r="F13" s="94" t="s">
        <v>9</v>
      </c>
      <c r="G13" s="95"/>
      <c r="H13" s="95"/>
      <c r="I13" s="92" t="s">
        <v>64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37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50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47</v>
      </c>
      <c r="C19" s="97"/>
      <c r="D19" s="97"/>
      <c r="E19" s="98"/>
      <c r="F19" s="96" t="s">
        <v>49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44</v>
      </c>
      <c r="C24" s="130"/>
      <c r="D24" s="10" t="s">
        <v>51</v>
      </c>
      <c r="E24" s="120" t="s">
        <v>26</v>
      </c>
      <c r="F24" s="120"/>
      <c r="G24" s="11"/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69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58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42</v>
      </c>
      <c r="B54" s="89"/>
      <c r="C54" s="89"/>
      <c r="D54" s="152" t="s">
        <v>53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36</v>
      </c>
      <c r="B1" s="207"/>
      <c r="C1" s="207"/>
      <c r="D1" s="207"/>
      <c r="E1" s="207"/>
      <c r="F1" s="207"/>
      <c r="G1" s="207"/>
      <c r="H1" s="207"/>
      <c r="I1" s="207"/>
      <c r="J1" s="208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2" t="s">
        <v>39</v>
      </c>
      <c r="B3" s="210"/>
      <c r="C3" s="210"/>
      <c r="D3" s="210"/>
      <c r="E3" s="210"/>
      <c r="F3" s="210"/>
      <c r="G3" s="210"/>
      <c r="H3" s="210"/>
      <c r="I3" s="210"/>
      <c r="J3" s="211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3" t="s">
        <v>43</v>
      </c>
      <c r="B4" s="210"/>
      <c r="C4" s="210"/>
      <c r="D4" s="210"/>
      <c r="E4" s="210"/>
      <c r="F4" s="210"/>
      <c r="G4" s="210"/>
      <c r="H4" s="210"/>
      <c r="I4" s="210"/>
      <c r="J4" s="211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4" t="s">
        <v>61</v>
      </c>
      <c r="B5" s="215"/>
      <c r="C5" s="215"/>
      <c r="D5" s="215"/>
      <c r="E5" s="215"/>
      <c r="F5" s="215"/>
      <c r="G5" s="215"/>
      <c r="H5" s="215"/>
      <c r="I5" s="215"/>
      <c r="J5" s="216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4" t="s">
        <v>0</v>
      </c>
      <c r="B7" s="69">
        <f>'Диагностика КГ'!B7</f>
        <v>42504</v>
      </c>
      <c r="C7" s="73"/>
      <c r="D7" s="19"/>
      <c r="E7" s="126" t="s">
        <v>46</v>
      </c>
      <c r="F7" s="217"/>
      <c r="G7" s="196" t="str">
        <f>'Диагностика КГ'!G7:H7</f>
        <v>__________</v>
      </c>
      <c r="H7" s="196"/>
      <c r="I7" s="218" t="str">
        <f>'Диагностика КГ'!I7:J7</f>
        <v>Щербаков А.С.</v>
      </c>
      <c r="J7" s="219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5" t="s">
        <v>3</v>
      </c>
      <c r="B8" s="186" t="str">
        <f>'Диагностика КГ'!B8:C8</f>
        <v>Бодунова М.Н.</v>
      </c>
      <c r="C8" s="194"/>
      <c r="D8" s="19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Мешалкина И.В.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6" t="s">
        <v>1</v>
      </c>
      <c r="B9" s="182">
        <f>'Диагностика КГ'!B9:C9</f>
        <v>17755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Чесноков С.Л.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4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Капралова Е.А.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4" t="s">
        <v>23</v>
      </c>
      <c r="B11" s="70">
        <f>ОТДЕЛЕНИЕ</f>
        <v>3085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33</v>
      </c>
      <c r="D13" s="134"/>
      <c r="E13" s="47" t="s">
        <v>34</v>
      </c>
      <c r="F13" s="94" t="s">
        <v>9</v>
      </c>
      <c r="G13" s="95"/>
      <c r="H13" s="95"/>
      <c r="I13" s="92" t="s">
        <v>64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8" t="s">
        <v>37</v>
      </c>
      <c r="E14" s="222" t="s">
        <v>27</v>
      </c>
      <c r="F14" s="223"/>
      <c r="G14" s="223"/>
      <c r="H14" s="223"/>
      <c r="I14" s="223"/>
      <c r="J14" s="224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1"/>
      <c r="B15" s="228" t="s">
        <v>41</v>
      </c>
      <c r="C15" s="226"/>
      <c r="D15" s="226"/>
      <c r="E15" s="229"/>
      <c r="F15" s="225" t="s">
        <v>28</v>
      </c>
      <c r="G15" s="229"/>
      <c r="H15" s="225" t="s">
        <v>48</v>
      </c>
      <c r="I15" s="226"/>
      <c r="J15" s="227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2" t="s">
        <v>16</v>
      </c>
      <c r="B20" s="204" t="s">
        <v>44</v>
      </c>
      <c r="C20" s="205"/>
      <c r="D20" s="71" t="s">
        <v>62</v>
      </c>
      <c r="E20" s="120" t="s">
        <v>26</v>
      </c>
      <c r="F20" s="120"/>
      <c r="G20" s="86">
        <v>0.28750000000000003</v>
      </c>
      <c r="H20" s="120" t="s">
        <v>29</v>
      </c>
      <c r="I20" s="120"/>
      <c r="J20" s="12" t="s">
        <v>63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4" t="s">
        <v>55</v>
      </c>
      <c r="B21" s="85"/>
      <c r="C21" s="220">
        <v>0.88194444444444453</v>
      </c>
      <c r="D21" s="221"/>
      <c r="E21" s="190" t="s">
        <v>31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7"/>
      <c r="B22" s="1"/>
      <c r="C22" s="1"/>
      <c r="D22" s="1"/>
      <c r="E22" s="230" t="s">
        <v>67</v>
      </c>
      <c r="F22" s="202"/>
      <c r="G22" s="202"/>
      <c r="H22" s="202"/>
      <c r="I22" s="202"/>
      <c r="J22" s="203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32</v>
      </c>
      <c r="B48" s="177"/>
      <c r="C48" s="76"/>
      <c r="D48" s="1"/>
      <c r="E48" s="202"/>
      <c r="F48" s="202"/>
      <c r="G48" s="202"/>
      <c r="H48" s="202"/>
      <c r="I48" s="202"/>
      <c r="J48" s="203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60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42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2016-05-09T15:03:23Z</cp:lastPrinted>
  <dcterms:created xsi:type="dcterms:W3CDTF">2006-09-16T00:00:00Z</dcterms:created>
  <dcterms:modified xsi:type="dcterms:W3CDTF">2016-05-15T05:51:37Z</dcterms:modified>
  <cp:category>Рентгенэндоваскулярные хирурги</cp:category>
</cp:coreProperties>
</file>