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<sst xmlns="http://schemas.openxmlformats.org/spreadsheetml/2006/main" count="100" uniqueCount="71">
  <si>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</si>
  <si>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</si>
  <si>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</si>
  <si>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</si>
  <si>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</si>
  <si>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</si>
  <si>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</si>
  <si>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</si>
  <si>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</si>
  <si>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</si>
  <si>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</si>
  <si>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</si>
  <si>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</si>
  <si>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</si>
  <si>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</si>
  <si>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</si>
  <si>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</si>
  <si>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</si>
  <si>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</si>
  <si>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</si>
  <si>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</si>
  <si>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</si>
  <si>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</si>
  <si>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</si>
  <si>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</si>
  <si>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</si>
  <si>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</si>
  <si>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</si>
  <si>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</si>
  <si>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</si>
  <si>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</si>
  <si>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</si>
  <si>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</si>
  <si>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</si>
  <si>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</si>
  <si>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</si>
  <si>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</si>
  <si>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</si>
  <si>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</si>
  <si>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</si>
  <si>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</si>
  <si>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</si>
  <si>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</si>
  <si>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</si>
  <si>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</si>
  <si>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</si>
  <si>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правый</t>
  </si>
  <si>
    <t>________</t>
  </si>
  <si>
    <t>Время реканализации</t>
  </si>
  <si>
    <t>норма.</t>
  </si>
  <si>
    <t>Интродъюссер извлечён</t>
  </si>
  <si>
    <t xml:space="preserve"> </t>
  </si>
  <si>
    <t>a.radialis.</t>
  </si>
  <si>
    <t>5 ml</t>
  </si>
  <si>
    <t>Sol. lidocaini 2%</t>
  </si>
  <si>
    <t>Шатунова А.И.</t>
  </si>
  <si>
    <t>200 ml</t>
  </si>
  <si>
    <t>Реканализация, тромбаспирация и стентирование ПКА (BMS2).</t>
  </si>
  <si>
    <t>Ultravist  370</t>
  </si>
  <si>
    <t>50 ml</t>
  </si>
  <si>
    <t>Драчев А.А.</t>
  </si>
  <si>
    <t>ОИМ</t>
  </si>
  <si>
    <t>Judkins 5 F.</t>
  </si>
  <si>
    <t>Мешалкина И.В.</t>
  </si>
  <si>
    <t>Панченко С.В.</t>
  </si>
  <si>
    <t>1) Стентирование ПКА. 2) Контроль места пункции, повязка до утра 01.06.</t>
  </si>
  <si>
    <t>CD записан.</t>
  </si>
  <si>
    <r>
      <rPr>
        <sz val="11"/>
        <color theme="1"/>
        <rFont val="Times New Roman"/>
        <family val="1"/>
        <charset val="204"/>
      </rPr>
      <t>1) Постельный режим – сутки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</si>
  <si>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1829,14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</si>
  <si>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с переходом на проксимальный сегмент ПНА до 40%, протяженный критический  стеноз 95% среднего сегмента с градацией антеградного кровотока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>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стеноз проксимального сегмента 35%, стеноз проксимальной трети крупной ВТК до 30%,  локальный стеноз в средней трети ОА до 75%.  TIMI III.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 в проксимальном сегменте 70% - ый нестабильный эксцентричный стеноз с признаками пристеночного тробирования, в среднем сегменте определяется диффузный субокклюзирующий стеноз  с пристеночными тромботическими массами с градацией антеградного эпикардиального кровотока - . </t>
    </r>
    <r>
      <rPr>
        <u/>
        <sz val="11"/>
        <color theme="1"/>
        <rFont val="Times New Roman"/>
        <family val="1"/>
        <charset val="204"/>
      </rPr>
      <t>TIMI I</t>
    </r>
    <r>
      <rPr>
        <sz val="11"/>
        <color theme="1"/>
        <rFont val="Times New Roman"/>
        <family val="1"/>
        <charset val="204"/>
      </rPr>
      <t xml:space="preserve">. Формирующиеся внутрисистемные коллатерали из ПЖВ проксимального сегмента ПКА в ПЖВ постокклюзионного отдела ПКА с конрастированием дистального сегмента. ЗБВ, ЗНА не контрастируются.                                                                           С учетом клиники, дополнительных методов исследований (данных ЭКГ в динамике, ЭХО-кс), а также ангиографических данных совместно с в врачом ПРИТ Морозова А.Ю. принято решение что симптом-связанная артерия - ПКА. </t>
    </r>
  </si>
  <si>
    <r>
      <rPr>
        <sz val="10"/>
        <color theme="1"/>
        <rFont val="Calibri"/>
        <family val="2"/>
        <charset val="204"/>
        <scheme val="minor"/>
      </rPr>
      <t xml:space="preserve">Для оптимального позиционирования гайда - </t>
    </r>
    <r>
      <rPr>
        <b/>
        <sz val="10"/>
        <color theme="1"/>
        <rFont val="Calibri"/>
        <family val="2"/>
        <charset val="204"/>
        <scheme val="minor"/>
      </rPr>
      <t>Launcher JR 3.5 6 Fr</t>
    </r>
    <r>
      <rPr>
        <sz val="10"/>
        <color theme="1"/>
        <rFont val="Calibri"/>
        <family val="2"/>
        <charset val="204"/>
        <scheme val="minor"/>
      </rPr>
      <t xml:space="preserve"> в устье ПКА, якорной техникой коронарными проводниками </t>
    </r>
    <r>
      <rPr>
        <b/>
        <sz val="10"/>
        <color theme="1"/>
        <rFont val="Calibri"/>
        <family val="2"/>
        <charset val="204"/>
        <scheme val="minor"/>
      </rPr>
      <t xml:space="preserve">AngioLine STD и Asahi soft </t>
    </r>
    <r>
      <rPr>
        <sz val="10"/>
        <color theme="1"/>
        <rFont val="Calibri"/>
        <family val="2"/>
        <charset val="204"/>
        <scheme val="minor"/>
      </rPr>
      <t xml:space="preserve"> удалось завести  коронарный проводник  </t>
    </r>
    <r>
      <rPr>
        <b/>
        <sz val="10"/>
        <color theme="1"/>
        <rFont val="Calibri"/>
        <family val="2"/>
        <charset val="204"/>
        <scheme val="minor"/>
      </rPr>
      <t>Asahi  Fielder</t>
    </r>
    <r>
      <rPr>
        <sz val="10"/>
        <color theme="1"/>
        <rFont val="Calibri"/>
        <family val="2"/>
        <charset val="204"/>
        <scheme val="minor"/>
      </rPr>
      <t xml:space="preserve"> за зону окклюзии в дистальный сегмент ПКА. Выполнена тромбаспирация тромботических масс аспирационным катетером - </t>
    </r>
    <r>
      <rPr>
        <b/>
        <sz val="10"/>
        <color theme="1"/>
        <rFont val="Calibri"/>
        <family val="2"/>
        <charset val="204"/>
        <scheme val="minor"/>
      </rPr>
      <t>Export AP 6F</t>
    </r>
    <r>
      <rPr>
        <sz val="10"/>
        <color theme="1"/>
        <rFont val="Calibri"/>
        <family val="2"/>
        <charset val="204"/>
        <scheme val="minor"/>
      </rPr>
      <t xml:space="preserve">, получены мелкодисперстные тромботические массы. На контрольной КАГ магистральный эпикардиальный кровоток по ПКА восстановлен до TIMI II, определяется значимый диффузный 80% стеноз среднего сегмента и 70% - ый нестабильный эксцентричный стеноз проксимального сегмента ПКА. Баллонным катетером </t>
    </r>
    <r>
      <rPr>
        <b/>
        <sz val="10"/>
        <color theme="1"/>
        <rFont val="Calibri"/>
        <family val="2"/>
        <charset val="204"/>
        <scheme val="minor"/>
      </rPr>
      <t>Advanser  2.0 - 15 мм</t>
    </r>
    <r>
      <rPr>
        <sz val="10"/>
        <color theme="1"/>
        <rFont val="Calibri"/>
        <family val="2"/>
        <charset val="204"/>
        <scheme val="minor"/>
      </rPr>
      <t xml:space="preserve"> давлением 14 атм выполнена баллонная ангиопластика критического стеноза среднего сегмента. На контрольной КАГ степень стенозирования в среднем сегменте значительно меньше - до 70 %. Далее, в зону диффузного 70% стеноза среднего сегмента ПКА позиционирован  и имплантирован </t>
    </r>
    <r>
      <rPr>
        <b/>
        <sz val="10"/>
        <color theme="1"/>
        <rFont val="Calibri"/>
        <family val="2"/>
        <charset val="204"/>
        <scheme val="minor"/>
      </rPr>
      <t>BMS Sinus 3.0 х 33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14 атм,  в проксимальный сегмент в зону нестабильного 70% эксцентричного стеноза ПКА позиционирован  и имплантирован </t>
    </r>
    <r>
      <rPr>
        <b/>
        <sz val="10"/>
        <color theme="1"/>
        <rFont val="Calibri"/>
        <family val="2"/>
        <charset val="204"/>
        <scheme val="minor"/>
      </rPr>
      <t>NexGen 3.5 х 19 мм</t>
    </r>
    <r>
      <rPr>
        <sz val="10"/>
        <color theme="1"/>
        <rFont val="Calibri"/>
        <family val="2"/>
        <charset val="204"/>
        <scheme val="minor"/>
      </rPr>
      <t>, давлением 14 атм,   20 сек с последующей постдилатацией зоны оверлэпинга стентов баллоном от стента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 xml:space="preserve">3.5 - 19 мм, давлением 12 атм. На контрольной съемке стенты расправлены полностью, проходимы, признаков диссекции нет, дистальной эмболии и признаков тромбирования стентов нет, кровоток по ПКА восстановлен -  </t>
    </r>
    <r>
      <rPr>
        <b/>
        <u/>
        <sz val="10"/>
        <color theme="1"/>
        <rFont val="Calibri"/>
        <family val="2"/>
        <charset val="204"/>
        <scheme val="minor"/>
      </rPr>
      <t>TIMI III</t>
    </r>
    <r>
      <rPr>
        <sz val="10"/>
        <color theme="1"/>
        <rFont val="Calibri"/>
        <family val="2"/>
        <charset val="204"/>
        <scheme val="minor"/>
      </rPr>
      <t xml:space="preserve">.  Ангиографический результат успешный. Пациент переводится  в стабильном состоянии в ПРИТ.          </t>
    </r>
    <r>
      <rPr>
        <sz val="11"/>
        <color theme="1"/>
        <rFont val="Calibri"/>
        <family val="2"/>
        <charset val="204"/>
        <scheme val="minor"/>
      </rPr>
      <t xml:space="preserve">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</si>
</sst>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51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40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42521</v>
      </c>
      <c r="C7" s="80">
        <v>0.625</v>
      </c>
      <c r="D7" s="19"/>
      <c r="E7" s="131" t="s">
        <v>42</v>
      </c>
      <c r="F7" s="131"/>
      <c r="G7" s="124" t="s">
        <v>41</v>
      </c>
      <c r="H7" s="124"/>
      <c r="I7" s="114" t="s">
        <v>38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60</v>
      </c>
      <c r="C8" s="135"/>
      <c r="D8" s="19"/>
      <c r="E8" s="122" t="s">
        <v>4</v>
      </c>
      <c r="F8" s="123"/>
      <c r="G8" s="124" t="s">
        <v>41</v>
      </c>
      <c r="H8" s="124"/>
      <c r="I8" s="116" t="s">
        <v>63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25293</v>
      </c>
      <c r="C9" s="121"/>
      <c r="D9" s="19"/>
      <c r="E9" s="19"/>
      <c r="F9" s="19"/>
      <c r="G9" s="122" t="s">
        <v>5</v>
      </c>
      <c r="H9" s="123"/>
      <c r="I9" s="116" t="s">
        <v>64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61</v>
      </c>
      <c r="C10" s="119"/>
      <c r="D10" s="19"/>
      <c r="E10" s="19"/>
      <c r="F10" s="19"/>
      <c r="G10" s="122" t="s">
        <v>36</v>
      </c>
      <c r="H10" s="123"/>
      <c r="I10" s="116" t="s">
        <v>55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3523</v>
      </c>
      <c r="C11" s="81">
        <v>35</v>
      </c>
      <c r="D11" s="22"/>
      <c r="E11" s="20"/>
      <c r="F11" s="20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54</v>
      </c>
      <c r="D13" s="139"/>
      <c r="E13" s="47" t="s">
        <v>53</v>
      </c>
      <c r="F13" s="150" t="s">
        <v>9</v>
      </c>
      <c r="G13" s="151"/>
      <c r="H13" s="151"/>
      <c r="I13" s="148" t="s">
        <v>52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62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58</v>
      </c>
      <c r="C24" s="133"/>
      <c r="D24" s="10" t="s">
        <v>59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46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49</v>
      </c>
      <c r="H27" s="166"/>
      <c r="I27" s="166"/>
      <c r="J27" s="167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65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50</v>
      </c>
      <c r="B54" s="146"/>
      <c r="C54" s="146"/>
      <c r="D54" s="92" t="s">
        <v>66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9" t="s">
        <v>40</v>
      </c>
      <c r="B4" s="196"/>
      <c r="C4" s="196"/>
      <c r="D4" s="196"/>
      <c r="E4" s="196"/>
      <c r="F4" s="196"/>
      <c r="G4" s="196"/>
      <c r="H4" s="196"/>
      <c r="I4" s="196"/>
      <c r="J4" s="197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200" t="s">
        <v>57</v>
      </c>
      <c r="B5" s="201"/>
      <c r="C5" s="201"/>
      <c r="D5" s="201"/>
      <c r="E5" s="201"/>
      <c r="F5" s="201"/>
      <c r="G5" s="201"/>
      <c r="H5" s="201"/>
      <c r="I5" s="201"/>
      <c r="J5" s="202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69">
        <f>'Диагностика КГ'!B7</f>
        <v>42521</v>
      </c>
      <c r="C7" s="73">
        <v>0.63194444444444442</v>
      </c>
      <c r="D7" s="19"/>
      <c r="E7" s="131" t="s">
        <v>42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8" t="str">
        <f>'Диагностика КГ'!B8:C8</f>
        <v>Драчев А.А.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Мешалкина И.В.</v>
      </c>
      <c r="J8" s="189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8">
        <f>'Диагностика КГ'!B9:C9</f>
        <v>25293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Панченко С.В.</v>
      </c>
      <c r="J9" s="189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22" t="str">
        <f>'Диагностика КГ'!B10:C10</f>
        <v>ОИМ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Шатунова А.И.</v>
      </c>
      <c r="J10" s="189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0">
        <f>ОТДЕЛЕНИЕ</f>
        <v>3523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</v>
      </c>
      <c r="J11" s="189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6" t="s">
        <v>8</v>
      </c>
      <c r="B13" s="137"/>
      <c r="C13" s="138" t="s">
        <v>54</v>
      </c>
      <c r="D13" s="139"/>
      <c r="E13" s="47" t="s">
        <v>53</v>
      </c>
      <c r="F13" s="150" t="s">
        <v>9</v>
      </c>
      <c r="G13" s="151"/>
      <c r="H13" s="151"/>
      <c r="I13" s="148" t="s">
        <v>52</v>
      </c>
      <c r="J13" s="227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6" t="s">
        <v>25</v>
      </c>
      <c r="B14" s="147"/>
      <c r="C14" s="158"/>
      <c r="D14" s="48" t="s">
        <v>35</v>
      </c>
      <c r="E14" s="174" t="s">
        <v>27</v>
      </c>
      <c r="F14" s="175"/>
      <c r="G14" s="175"/>
      <c r="H14" s="175"/>
      <c r="I14" s="175"/>
      <c r="J14" s="176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80" t="s">
        <v>39</v>
      </c>
      <c r="C15" s="178"/>
      <c r="D15" s="178"/>
      <c r="E15" s="181"/>
      <c r="F15" s="177" t="s">
        <v>28</v>
      </c>
      <c r="G15" s="181"/>
      <c r="H15" s="177" t="s">
        <v>43</v>
      </c>
      <c r="I15" s="178"/>
      <c r="J15" s="179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90" t="s">
        <v>58</v>
      </c>
      <c r="C20" s="191"/>
      <c r="D20" s="71" t="s">
        <v>56</v>
      </c>
      <c r="E20" s="127" t="s">
        <v>26</v>
      </c>
      <c r="F20" s="127"/>
      <c r="G20" s="11">
        <v>0.53749999999999998</v>
      </c>
      <c r="H20" s="127" t="s">
        <v>29</v>
      </c>
      <c r="I20" s="127"/>
      <c r="J20" s="12" t="s">
        <v>68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ht="19.5" customHeight="1" x14ac:dyDescent="0.45">
      <c r="A21" s="84" t="s">
        <v>48</v>
      </c>
      <c r="B21" s="85"/>
      <c r="C21" s="172">
        <v>0.64236111111111105</v>
      </c>
      <c r="D21" s="173"/>
      <c r="E21" s="224" t="s">
        <v>31</v>
      </c>
      <c r="F21" s="225"/>
      <c r="G21" s="225"/>
      <c r="H21" s="225"/>
      <c r="I21" s="225"/>
      <c r="J21" s="226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228" t="s">
        <v>70</v>
      </c>
      <c r="F22" s="186"/>
      <c r="G22" s="186"/>
      <c r="H22" s="186"/>
      <c r="I22" s="186"/>
      <c r="J22" s="187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6"/>
      <c r="F23" s="186"/>
      <c r="G23" s="186"/>
      <c r="H23" s="186"/>
      <c r="I23" s="186"/>
      <c r="J23" s="187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6"/>
      <c r="F24" s="186"/>
      <c r="G24" s="186"/>
      <c r="H24" s="186"/>
      <c r="I24" s="186"/>
      <c r="J24" s="187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6"/>
      <c r="F25" s="186"/>
      <c r="G25" s="186"/>
      <c r="H25" s="186"/>
      <c r="I25" s="186"/>
      <c r="J25" s="187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6"/>
      <c r="F26" s="186"/>
      <c r="G26" s="186"/>
      <c r="H26" s="186"/>
      <c r="I26" s="186"/>
      <c r="J26" s="187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2"/>
      <c r="E27" s="186"/>
      <c r="F27" s="186"/>
      <c r="G27" s="186"/>
      <c r="H27" s="186"/>
      <c r="I27" s="186"/>
      <c r="J27" s="187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6"/>
      <c r="F28" s="186"/>
      <c r="G28" s="186"/>
      <c r="H28" s="186"/>
      <c r="I28" s="186"/>
      <c r="J28" s="187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6"/>
      <c r="F29" s="186"/>
      <c r="G29" s="186"/>
      <c r="H29" s="186"/>
      <c r="I29" s="186"/>
      <c r="J29" s="187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6"/>
      <c r="F30" s="186"/>
      <c r="G30" s="186"/>
      <c r="H30" s="186"/>
      <c r="I30" s="186"/>
      <c r="J30" s="187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6"/>
      <c r="F31" s="186"/>
      <c r="G31" s="186"/>
      <c r="H31" s="186"/>
      <c r="I31" s="186"/>
      <c r="J31" s="187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6"/>
      <c r="F32" s="186"/>
      <c r="G32" s="186"/>
      <c r="H32" s="186"/>
      <c r="I32" s="186"/>
      <c r="J32" s="187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6"/>
      <c r="F33" s="186"/>
      <c r="G33" s="186"/>
      <c r="H33" s="186"/>
      <c r="I33" s="186"/>
      <c r="J33" s="187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6"/>
      <c r="F34" s="186"/>
      <c r="G34" s="186"/>
      <c r="H34" s="186"/>
      <c r="I34" s="186"/>
      <c r="J34" s="187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6"/>
      <c r="F35" s="186"/>
      <c r="G35" s="186"/>
      <c r="H35" s="186"/>
      <c r="I35" s="186"/>
      <c r="J35" s="187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6"/>
      <c r="F36" s="186"/>
      <c r="G36" s="186"/>
      <c r="H36" s="186"/>
      <c r="I36" s="186"/>
      <c r="J36" s="187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6"/>
      <c r="F37" s="186"/>
      <c r="G37" s="186"/>
      <c r="H37" s="186"/>
      <c r="I37" s="186"/>
      <c r="J37" s="187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6"/>
      <c r="F38" s="186"/>
      <c r="G38" s="186"/>
      <c r="H38" s="186"/>
      <c r="I38" s="186"/>
      <c r="J38" s="187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6"/>
      <c r="F39" s="186"/>
      <c r="G39" s="186"/>
      <c r="H39" s="186"/>
      <c r="I39" s="186"/>
      <c r="J39" s="187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6"/>
      <c r="F40" s="186"/>
      <c r="G40" s="186"/>
      <c r="H40" s="186"/>
      <c r="I40" s="186"/>
      <c r="J40" s="187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6"/>
      <c r="F41" s="186"/>
      <c r="G41" s="186"/>
      <c r="H41" s="186"/>
      <c r="I41" s="186"/>
      <c r="J41" s="187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6"/>
      <c r="F42" s="186"/>
      <c r="G42" s="186"/>
      <c r="H42" s="186"/>
      <c r="I42" s="186"/>
      <c r="J42" s="187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6"/>
      <c r="F43" s="186"/>
      <c r="G43" s="186"/>
      <c r="H43" s="186"/>
      <c r="I43" s="186"/>
      <c r="J43" s="187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6"/>
      <c r="F44" s="186"/>
      <c r="G44" s="186"/>
      <c r="H44" s="186"/>
      <c r="I44" s="186"/>
      <c r="J44" s="187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6"/>
      <c r="F45" s="186"/>
      <c r="G45" s="186"/>
      <c r="H45" s="186"/>
      <c r="I45" s="186"/>
      <c r="J45" s="187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6"/>
      <c r="F46" s="186"/>
      <c r="G46" s="186"/>
      <c r="H46" s="186"/>
      <c r="I46" s="186"/>
      <c r="J46" s="187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6"/>
      <c r="F47" s="186"/>
      <c r="G47" s="186"/>
      <c r="H47" s="186"/>
      <c r="I47" s="186"/>
      <c r="J47" s="187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2" t="s">
        <v>32</v>
      </c>
      <c r="B48" s="213"/>
      <c r="C48" s="76"/>
      <c r="D48" s="1"/>
      <c r="E48" s="186"/>
      <c r="F48" s="186"/>
      <c r="G48" s="186"/>
      <c r="H48" s="186"/>
      <c r="I48" s="186"/>
      <c r="J48" s="187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4" t="s">
        <v>67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10" t="s">
        <v>50</v>
      </c>
      <c r="B54" s="211"/>
      <c r="C54" s="211"/>
      <c r="D54" s="77"/>
      <c r="E54" s="77"/>
      <c r="F54" s="77"/>
      <c r="G54" s="147" t="s">
        <v>22</v>
      </c>
      <c r="H54" s="137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2016-05-31T17:29:47Z</cp:lastPrinted>
  <dcterms:created xsi:type="dcterms:W3CDTF">2006-09-16T00:00:00Z</dcterms:created>
  <dcterms:modified xsi:type="dcterms:W3CDTF">2016-05-31T17:43:37Z</dcterms:modified>
  <cp:category>Рентгенэндоваскулярные хирурги</cp:category>
</cp:coreProperties>
</file>