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<sst xmlns="http://schemas.openxmlformats.org/spreadsheetml/2006/main" count="104" uniqueCount="77">
  <si>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</si>
  <si>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</si>
  <si>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</si>
  <si>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</si>
  <si>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</si>
  <si>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</si>
  <si>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</si>
  <si>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</si>
  <si>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</si>
  <si>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</si>
  <si>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</si>
  <si>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</si>
  <si>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</si>
  <si>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</si>
  <si>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</si>
  <si>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</si>
  <si>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</si>
  <si>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</si>
  <si>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</si>
  <si>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</si>
  <si>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</si>
  <si>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</si>
  <si>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</si>
  <si>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</si>
  <si>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</si>
  <si>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</si>
  <si>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</si>
  <si>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</si>
  <si>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</si>
  <si>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</si>
  <si>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</si>
  <si>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</si>
  <si>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</si>
  <si>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</si>
  <si>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</si>
  <si>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</si>
  <si>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</si>
  <si>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</si>
  <si>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</si>
  <si>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</si>
  <si>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</si>
  <si>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</si>
  <si>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</si>
  <si>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</si>
  <si>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</si>
  <si>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</si>
  <si>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</si>
  <si>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</si>
  <si>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</si>
  <si>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 xml:space="preserve"> мГр</t>
  </si>
  <si>
    <t>Щербаков А.С.</t>
  </si>
  <si>
    <t>________</t>
  </si>
  <si>
    <t>ОКС ПST</t>
  </si>
  <si>
    <t>Молотков А.В</t>
  </si>
  <si>
    <t>Sol. Novocaini 0.5%</t>
  </si>
  <si>
    <t>15 ml</t>
  </si>
  <si>
    <t>10 ml</t>
  </si>
  <si>
    <t xml:space="preserve">1)Контроль места пункции. Строгий постельный режим. 2)Эптифибатид по схеме. 3) Тикагрелор по схеме.   </t>
  </si>
  <si>
    <t>Интродъюссер оставлен</t>
  </si>
  <si>
    <t>норма</t>
  </si>
  <si>
    <t>Тимошенко Н.С.</t>
  </si>
  <si>
    <t>Шатунова А.И.</t>
  </si>
  <si>
    <t>a. femoralis sin.</t>
  </si>
  <si>
    <t>Горланова Е.А.</t>
  </si>
  <si>
    <t>сбалансированный</t>
  </si>
  <si>
    <t>Реканализация и стентирование ПНА.</t>
  </si>
  <si>
    <t>Интродъюссер оставлен в левой ОБА</t>
  </si>
  <si>
    <t>_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</si>
  <si>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острый тромбоз на уровне проксимальной кромки проксимального стента с градацией антеградного кровотока по ПНА - </t>
    </r>
    <r>
      <rPr>
        <u/>
        <sz val="11"/>
        <color theme="1"/>
        <rFont val="Times New Roman"/>
        <family val="1"/>
        <charset val="204"/>
      </rPr>
      <t>TIMI 0</t>
    </r>
    <r>
      <rPr>
        <sz val="11"/>
        <color theme="1"/>
        <rFont val="Times New Roman"/>
        <family val="1"/>
        <charset val="204"/>
      </rPr>
      <t xml:space="preserve">. </t>
    </r>
    <r>
      <rPr>
        <i/>
        <sz val="11"/>
        <color theme="1"/>
        <rFont val="Times New Roman"/>
        <family val="1"/>
        <charset val="204"/>
      </rPr>
      <t xml:space="preserve">Стентирование ПНА BMS:  Sinus 3.5 - 28; Sinus 3.5-18 от 18.09.16 в 01:30-3:30. </t>
    </r>
    <r>
      <rPr>
        <b/>
        <i/>
        <sz val="11"/>
        <color theme="1"/>
        <rFont val="Times New Roman"/>
        <family val="1"/>
        <charset val="204"/>
      </rPr>
      <t xml:space="preserve">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</t>
    </r>
  </si>
  <si>
    <t>Ангиография бассейна ЛКА</t>
  </si>
  <si>
    <t>Реканализация: тромбаспирация с БАП.  Стентирование ПНА (DES1; BMS3)</t>
  </si>
  <si>
    <t>XB 3.5 6F</t>
  </si>
  <si>
    <t>350 ml</t>
  </si>
  <si>
    <t>6918,79 mGy</t>
  </si>
  <si>
    <t>15:50-18:50</t>
  </si>
  <si>
    <r>
      <rPr>
        <b/>
        <sz val="10"/>
        <color theme="1"/>
        <rFont val="Calibri"/>
        <family val="2"/>
        <charset val="204"/>
        <scheme val="minor"/>
      </rPr>
      <t xml:space="preserve">На контрольной ангиографии бассейна ЛКА определяется острый тромбоз ПНА на уровне проксимальной кромки проксимального стента с градацией антеградного кровотока артерии - TIMI 0.     </t>
    </r>
    <r>
      <rPr>
        <sz val="10"/>
        <color theme="1"/>
        <rFont val="Calibri"/>
        <family val="2"/>
        <charset val="204"/>
        <scheme val="minor"/>
      </rPr>
      <t xml:space="preserve">            Оптимальная поддержка в устье ЛКА обеспечена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Cordis  XB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Soft</t>
    </r>
    <r>
      <rPr>
        <sz val="10"/>
        <color theme="1"/>
        <rFont val="Calibri"/>
        <family val="2"/>
        <charset val="204"/>
        <scheme val="minor"/>
      </rPr>
      <t xml:space="preserve"> через окклюзированные стенты удалось завести в дистальный сегмент ПНА. Перед пластикой в/в бол.</t>
    </r>
    <r>
      <rPr>
        <i/>
        <sz val="10"/>
        <color theme="1"/>
        <rFont val="Calibri"/>
        <family val="2"/>
        <charset val="204"/>
        <scheme val="minor"/>
      </rPr>
      <t xml:space="preserve"> введен интегрилин 10 мл</t>
    </r>
    <r>
      <rPr>
        <sz val="10"/>
        <color theme="1"/>
        <rFont val="Calibri"/>
        <family val="2"/>
        <charset val="204"/>
        <scheme val="minor"/>
      </rPr>
      <t>. Реканализация артерии выполнена за счет многократной ангиопластики и тромбаспирации (</t>
    </r>
    <r>
      <rPr>
        <b/>
        <sz val="10"/>
        <color theme="1"/>
        <rFont val="Calibri"/>
        <family val="2"/>
        <charset val="204"/>
        <scheme val="minor"/>
      </rPr>
      <t>Sapphire 2.5-20; Колибри 3.5-15; Rx Empira 4.0-12 - на 20 атм; Medtronic Export AP</t>
    </r>
    <r>
      <rPr>
        <sz val="10"/>
        <color theme="1"/>
        <rFont val="Calibri"/>
        <family val="2"/>
        <charset val="204"/>
        <scheme val="minor"/>
      </rPr>
      <t xml:space="preserve">).  В проксимальный  и в средний сегмент имплантированы следующие стенты: </t>
    </r>
    <r>
      <rPr>
        <b/>
        <sz val="10"/>
        <color theme="1"/>
        <rFont val="Calibri"/>
        <family val="2"/>
        <charset val="204"/>
        <scheme val="minor"/>
      </rPr>
      <t xml:space="preserve">DES 1: Калипсо 4.5-13; BMS 3: NexGen 3.5-24; Sinus 3.5-18; Sinus 3.5-28 с </t>
    </r>
    <r>
      <rPr>
        <b/>
        <i/>
        <sz val="10"/>
        <color theme="1"/>
        <rFont val="Calibri"/>
        <family val="2"/>
        <charset val="204"/>
        <scheme val="minor"/>
      </rPr>
      <t xml:space="preserve">последующей постдилатацией проксимального сегмента баллоном 4.5-13 давлением 16 и </t>
    </r>
    <r>
      <rPr>
        <b/>
        <i/>
        <u/>
        <sz val="10"/>
        <color theme="1"/>
        <rFont val="Calibri"/>
        <family val="2"/>
        <charset val="204"/>
        <scheme val="minor"/>
      </rPr>
      <t>22 атм</t>
    </r>
    <r>
      <rPr>
        <b/>
        <i/>
        <sz val="10"/>
        <color theme="1"/>
        <rFont val="Calibri"/>
        <family val="2"/>
        <charset val="204"/>
        <scheme val="minor"/>
      </rPr>
      <t>. и среднего сегмента баллоном</t>
    </r>
    <r>
      <rPr>
        <b/>
        <i/>
        <u/>
        <sz val="10"/>
        <color theme="1"/>
        <rFont val="Calibri"/>
        <family val="2"/>
        <charset val="204"/>
        <scheme val="minor"/>
      </rPr>
      <t xml:space="preserve"> 4.0-12</t>
    </r>
    <r>
      <rPr>
        <b/>
        <i/>
        <sz val="10"/>
        <color theme="1"/>
        <rFont val="Calibri"/>
        <family val="2"/>
        <charset val="204"/>
        <scheme val="minor"/>
      </rPr>
      <t xml:space="preserve"> давлением </t>
    </r>
    <r>
      <rPr>
        <b/>
        <i/>
        <u/>
        <sz val="10"/>
        <color theme="1"/>
        <rFont val="Calibri"/>
        <family val="2"/>
        <charset val="204"/>
        <scheme val="minor"/>
      </rPr>
      <t xml:space="preserve">12-20 </t>
    </r>
    <r>
      <rPr>
        <b/>
        <i/>
        <sz val="10"/>
        <color theme="1"/>
        <rFont val="Calibri"/>
        <family val="2"/>
        <charset val="204"/>
        <scheme val="minor"/>
      </rPr>
      <t>атм.</t>
    </r>
    <r>
      <rPr>
        <i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  На повторных контрольных съемках стенты полностью расправлены и на  съемках через 5-10-15 мин.  признаков тромбоза стентов нет, кровоток по артерии восстановлен с градацией - TIMI II.   На момент окончания состояние пациентки стабильное,   ангиографический результат удовлетворительный. Пациентка переводится в кардио ПРИТ.</t>
    </r>
  </si>
  <si>
    <t>36.36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</si>
</sst>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b/>
      <i/>
      <sz val="10"/>
      <color theme="1"/>
      <name val="Calibri"/>
      <family val="2"/>
      <charset val="204"/>
      <scheme val="minor"/>
    </font>
    <font>
      <b/>
      <i/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15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45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36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38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69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42631</v>
      </c>
      <c r="C7" s="79"/>
      <c r="D7" s="19"/>
      <c r="E7" s="124" t="s">
        <v>40</v>
      </c>
      <c r="F7" s="124"/>
      <c r="G7" s="133" t="s">
        <v>39</v>
      </c>
      <c r="H7" s="133"/>
      <c r="I7" s="138" t="s">
        <v>50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63</v>
      </c>
      <c r="C8" s="130"/>
      <c r="D8" s="19"/>
      <c r="E8" s="125" t="s">
        <v>4</v>
      </c>
      <c r="F8" s="126"/>
      <c r="G8" s="133" t="s">
        <v>39</v>
      </c>
      <c r="H8" s="133"/>
      <c r="I8" s="122" t="s">
        <v>60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24723</v>
      </c>
      <c r="C9" s="143"/>
      <c r="D9" s="19"/>
      <c r="E9" s="19"/>
      <c r="F9" s="19"/>
      <c r="G9" s="125" t="s">
        <v>5</v>
      </c>
      <c r="H9" s="126"/>
      <c r="I9" s="122" t="s">
        <v>53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52</v>
      </c>
      <c r="C10" s="141"/>
      <c r="D10" s="19"/>
      <c r="E10" s="19"/>
      <c r="F10" s="19"/>
      <c r="G10" s="125" t="s">
        <v>35</v>
      </c>
      <c r="H10" s="126"/>
      <c r="I10" s="122" t="s">
        <v>61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6162</v>
      </c>
      <c r="C11" s="80">
        <v>35</v>
      </c>
      <c r="D11" s="22"/>
      <c r="E11" s="20"/>
      <c r="F11" s="20"/>
      <c r="G11" s="125" t="s">
        <v>7</v>
      </c>
      <c r="H11" s="126"/>
      <c r="I11" s="122" t="s">
        <v>51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54</v>
      </c>
      <c r="D13" s="132"/>
      <c r="E13" s="46" t="s">
        <v>55</v>
      </c>
      <c r="F13" s="92" t="s">
        <v>9</v>
      </c>
      <c r="G13" s="93"/>
      <c r="H13" s="93"/>
      <c r="I13" s="90" t="s">
        <v>62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43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47</v>
      </c>
      <c r="C19" s="95"/>
      <c r="D19" s="95"/>
      <c r="E19" s="96"/>
      <c r="F19" s="94" t="s">
        <v>42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46</v>
      </c>
      <c r="C24" s="128"/>
      <c r="D24" s="10" t="s">
        <v>67</v>
      </c>
      <c r="E24" s="118" t="s">
        <v>26</v>
      </c>
      <c r="F24" s="118"/>
      <c r="G24" s="11"/>
      <c r="H24" s="118" t="s">
        <v>17</v>
      </c>
      <c r="I24" s="118"/>
      <c r="J24" s="12" t="s">
        <v>49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64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59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68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65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66</v>
      </c>
      <c r="B54" s="87"/>
      <c r="C54" s="87"/>
      <c r="D54" s="150" t="s">
        <v>48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КОРОНАРОГРАФИИ, Ангиография бассейна ЛКА"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"_,50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33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36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38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28" t="s">
        <v>70</v>
      </c>
      <c r="B5" s="213"/>
      <c r="C5" s="213"/>
      <c r="D5" s="213"/>
      <c r="E5" s="213"/>
      <c r="F5" s="213"/>
      <c r="G5" s="213"/>
      <c r="H5" s="213"/>
      <c r="I5" s="213"/>
      <c r="J5" s="214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3" t="s">
        <v>0</v>
      </c>
      <c r="B7" s="68">
        <f>'Диагностика КГ'!B7</f>
        <v>42631</v>
      </c>
      <c r="C7" s="72" t="s">
        <v>74</v>
      </c>
      <c r="D7" s="19"/>
      <c r="E7" s="124" t="s">
        <v>40</v>
      </c>
      <c r="F7" s="215"/>
      <c r="G7" s="194" t="str">
        <f>'Диагностика КГ'!G7:H7</f>
        <v>__________</v>
      </c>
      <c r="H7" s="194"/>
      <c r="I7" s="216" t="str">
        <f>'Диагностика КГ'!I7:J7</f>
        <v>Щербаков А.С.</v>
      </c>
      <c r="J7" s="217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4" t="s">
        <v>3</v>
      </c>
      <c r="B8" s="184" t="str">
        <f>'Диагностика КГ'!B8:C8</f>
        <v>Горланова Е.А.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Тимошенко Н.С.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5" t="s">
        <v>1</v>
      </c>
      <c r="B9" s="180">
        <f>'Диагностика КГ'!B9:C9</f>
        <v>24723</v>
      </c>
      <c r="C9" s="181"/>
      <c r="D9" s="19"/>
      <c r="E9" s="19"/>
      <c r="F9" s="41"/>
      <c r="G9" s="182" t="s">
        <v>5</v>
      </c>
      <c r="H9" s="183"/>
      <c r="I9" s="184" t="str">
        <f>'Диагностика КГ'!I9:J9</f>
        <v>Молотков А.В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3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Шатунова А.И.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3" t="s">
        <v>23</v>
      </c>
      <c r="B11" s="69">
        <f>ОТДЕЛЕНИЕ</f>
        <v>6162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0" t="s">
        <v>8</v>
      </c>
      <c r="B13" s="89"/>
      <c r="C13" s="131" t="s">
        <v>54</v>
      </c>
      <c r="D13" s="132"/>
      <c r="E13" s="46" t="s">
        <v>56</v>
      </c>
      <c r="F13" s="92" t="s">
        <v>9</v>
      </c>
      <c r="G13" s="93"/>
      <c r="H13" s="93"/>
      <c r="I13" s="90" t="s">
        <v>62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0" t="s">
        <v>25</v>
      </c>
      <c r="B14" s="88"/>
      <c r="C14" s="101"/>
      <c r="D14" s="47" t="s">
        <v>34</v>
      </c>
      <c r="E14" s="220" t="s">
        <v>27</v>
      </c>
      <c r="F14" s="221"/>
      <c r="G14" s="221"/>
      <c r="H14" s="221"/>
      <c r="I14" s="221"/>
      <c r="J14" s="222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0"/>
      <c r="B15" s="226" t="s">
        <v>37</v>
      </c>
      <c r="C15" s="224"/>
      <c r="D15" s="224"/>
      <c r="E15" s="227"/>
      <c r="F15" s="223" t="s">
        <v>28</v>
      </c>
      <c r="G15" s="227"/>
      <c r="H15" s="223" t="s">
        <v>41</v>
      </c>
      <c r="I15" s="224"/>
      <c r="J15" s="225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29" t="s">
        <v>71</v>
      </c>
      <c r="I17" s="74"/>
      <c r="J17" s="62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1" t="s">
        <v>16</v>
      </c>
      <c r="B20" s="203" t="s">
        <v>46</v>
      </c>
      <c r="C20" s="204"/>
      <c r="D20" s="70" t="s">
        <v>72</v>
      </c>
      <c r="E20" s="118" t="s">
        <v>26</v>
      </c>
      <c r="F20" s="118"/>
      <c r="G20" s="11" t="s">
        <v>76</v>
      </c>
      <c r="H20" s="118" t="s">
        <v>29</v>
      </c>
      <c r="I20" s="118"/>
      <c r="J20" s="12" t="s">
        <v>73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3" t="s">
        <v>44</v>
      </c>
      <c r="B21" s="84"/>
      <c r="C21" s="218">
        <v>0.70486111111111116</v>
      </c>
      <c r="D21" s="219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6"/>
      <c r="B22" s="1"/>
      <c r="C22" s="1"/>
      <c r="D22" s="1"/>
      <c r="E22" s="200" t="s">
        <v>75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6"/>
      <c r="B23" s="1"/>
      <c r="C23" s="1"/>
      <c r="D23" s="67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6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6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6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6"/>
      <c r="B27" s="1"/>
      <c r="C27" s="1"/>
      <c r="D27" s="61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6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6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6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6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6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6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6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6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6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6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6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6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6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6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6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6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6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6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6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6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5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57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58</v>
      </c>
      <c r="B54" s="173"/>
      <c r="C54" s="173"/>
      <c r="D54" s="76"/>
      <c r="E54" s="76"/>
      <c r="F54" s="76"/>
      <c r="G54" s="88" t="s">
        <v>22</v>
      </c>
      <c r="H54" s="89"/>
      <c r="I54" s="64"/>
      <c r="J54" s="65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2016-09-18T18:01:25Z</cp:lastPrinted>
  <dcterms:created xsi:type="dcterms:W3CDTF">2006-09-16T00:00:00Z</dcterms:created>
  <dcterms:modified xsi:type="dcterms:W3CDTF">2016-09-18T18:03:47Z</dcterms:modified>
  <cp:category>Рентгенэндоваскулярные хирурги</cp:category>
</cp:coreProperties>
</file>