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<sst xmlns="http://schemas.openxmlformats.org/spreadsheetml/2006/main" count="103" uniqueCount="78">
  <si>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</si>
  <si>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</si>
  <si>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</si>
  <si>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</si>
  <si>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</si>
  <si>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</si>
  <si>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</si>
  <si>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</si>
  <si>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</si>
  <si>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</si>
  <si>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</si>
  <si>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</si>
  <si>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</si>
  <si>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</si>
  <si>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</si>
  <si>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</si>
  <si>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</si>
  <si>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</si>
  <si>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</si>
  <si>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</si>
  <si>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</si>
  <si>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</si>
  <si>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</si>
  <si>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</si>
  <si>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</si>
  <si>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</si>
  <si>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</si>
  <si>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</si>
  <si>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</si>
  <si>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</si>
  <si>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</si>
  <si>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</si>
  <si>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</si>
  <si>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</si>
  <si>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</si>
  <si>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</si>
  <si>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</si>
  <si>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</si>
  <si>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</si>
  <si>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</si>
  <si>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</si>
  <si>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</si>
  <si>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</si>
  <si>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</si>
  <si>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</si>
  <si>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</si>
  <si>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</si>
  <si>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Ultravist  370</t>
  </si>
  <si>
    <t>Judkins 5 F.</t>
  </si>
  <si>
    <t>CD не записан</t>
  </si>
  <si>
    <t>50 ml</t>
  </si>
  <si>
    <t>Щербаков А.С.</t>
  </si>
  <si>
    <t>________</t>
  </si>
  <si>
    <t>правый</t>
  </si>
  <si>
    <t>норма</t>
  </si>
  <si>
    <t>Родионова С.М.</t>
  </si>
  <si>
    <t xml:space="preserve"> Стентирование ПКА (BMS2)</t>
  </si>
  <si>
    <r>
      <t xml:space="preserve">Оптимальная поддержка в устье ПКА обеспечина при модификации проводникового катетера </t>
    </r>
    <r>
      <rPr>
        <b/>
        <sz val="10"/>
        <color theme="1"/>
        <rFont val="Calibri"/>
        <family val="2"/>
        <charset val="204"/>
        <scheme val="minor"/>
      </rPr>
      <t>Launcher  JL 3.5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Boston Scientific ChoICE Floppy</t>
    </r>
    <r>
      <rPr>
        <sz val="10"/>
        <color theme="1"/>
        <rFont val="Calibri"/>
        <family val="2"/>
        <charset val="204"/>
        <scheme val="minor"/>
      </rPr>
      <t xml:space="preserve"> </t>
    </r>
    <r>
      <rPr>
        <b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 xml:space="preserve">заведен  в дистальный сегмент ЗНА.  В среднего сегмента ПКА выполнена ангиопластика значимого стеноза катетером </t>
    </r>
    <r>
      <rPr>
        <b/>
        <sz val="10"/>
        <color theme="1"/>
        <rFont val="Calibri"/>
        <family val="2"/>
        <charset val="204"/>
        <scheme val="minor"/>
      </rPr>
      <t>Sapphire 1.5-15 мм</t>
    </r>
    <r>
      <rPr>
        <sz val="10"/>
        <color theme="1"/>
        <rFont val="Calibri"/>
        <family val="2"/>
        <charset val="204"/>
        <scheme val="minor"/>
      </rPr>
      <t xml:space="preserve"> и</t>
    </r>
    <r>
      <rPr>
        <b/>
        <sz val="10"/>
        <color theme="1"/>
        <rFont val="Calibri"/>
        <family val="2"/>
        <charset val="204"/>
        <scheme val="minor"/>
      </rPr>
      <t xml:space="preserve"> Sapphire 2.5-15 мм, давлением до 14 атм. </t>
    </r>
    <r>
      <rPr>
        <sz val="10"/>
        <color theme="1"/>
        <rFont val="Calibri"/>
        <family val="2"/>
        <charset val="204"/>
        <scheme val="minor"/>
      </rPr>
      <t xml:space="preserve">Далее, в  зону среднего  сегмента последовательно имплантированы два </t>
    </r>
    <r>
      <rPr>
        <b/>
        <sz val="10"/>
        <color theme="1"/>
        <rFont val="Calibri"/>
        <family val="2"/>
        <charset val="204"/>
        <scheme val="minor"/>
      </rPr>
      <t>NexGen 3.0-19 мм</t>
    </r>
    <r>
      <rPr>
        <sz val="10"/>
        <color theme="1"/>
        <rFont val="Calibri"/>
        <family val="2"/>
        <charset val="204"/>
        <scheme val="minor"/>
      </rPr>
      <t xml:space="preserve">,  давлением 16 атм, время 30 сек. На контрольной сьемке стенты полностью расправлены, проходимы, кровоток по ПКА восстановлен  -  </t>
    </r>
    <r>
      <rPr>
        <u/>
        <sz val="10"/>
        <color theme="1"/>
        <rFont val="Calibri"/>
        <family val="2"/>
        <charset val="204"/>
        <scheme val="minor"/>
      </rPr>
      <t xml:space="preserve">TIMI III, </t>
    </r>
    <r>
      <rPr>
        <sz val="10"/>
        <color theme="1"/>
        <rFont val="Calibri"/>
        <family val="2"/>
        <charset val="204"/>
        <scheme val="minor"/>
      </rPr>
      <t>дистальной эмболии нет</t>
    </r>
    <r>
      <rPr>
        <u/>
        <sz val="10"/>
        <color theme="1"/>
        <rFont val="Calibri"/>
        <family val="2"/>
        <charset val="204"/>
        <scheme val="minor"/>
      </rPr>
      <t>,</t>
    </r>
    <r>
      <rPr>
        <sz val="10"/>
        <color theme="1"/>
        <rFont val="Calibri"/>
        <family val="2"/>
        <charset val="204"/>
        <scheme val="minor"/>
      </rPr>
      <t xml:space="preserve"> На момент окончания состояние пациентки стабильное, ангиографический результат успешный. Пациентка переводится в кардиоПРИТ.</t>
    </r>
  </si>
  <si>
    <t>a. femoralis dex.</t>
  </si>
  <si>
    <t>Sol. Novocaini 0.5%</t>
  </si>
  <si>
    <t>10 ml</t>
  </si>
  <si>
    <t>1210,97 mGy</t>
  </si>
  <si>
    <t>23:30:00-01:00</t>
  </si>
  <si>
    <t>Чесноков С.Л.</t>
  </si>
  <si>
    <t>1) Контроль места пункции. 2) Строгий постельный режим.</t>
  </si>
  <si>
    <t>П/О ушито аппаратом AngioSeal</t>
  </si>
  <si>
    <t>14:30-15:30</t>
  </si>
  <si>
    <t>Курков Г.В.</t>
  </si>
  <si>
    <t>Капралова Е.А.</t>
  </si>
  <si>
    <t>a.radialis.</t>
  </si>
  <si>
    <t>Sol. lidocaini 2%</t>
  </si>
  <si>
    <t>1 ml</t>
  </si>
  <si>
    <t>ОКС БПST</t>
  </si>
  <si>
    <t>1) Контроль места пункции 2) Повязка на руке до 6 ч. 3) Консультация кардиохирурга.</t>
  </si>
  <si>
    <t>Интродъюссер извлечён</t>
  </si>
  <si>
    <t>100 ml</t>
  </si>
  <si>
    <t>6169 cGy*см2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</si>
  <si>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65%, на границе проксимального и среднего сегмента стеноз 55%, пролонгированный стеноз среднего сегмента до 80% (д. арт. на данном участке не более 2.5 мм; оценка после введения нитратов). Стенозы проксимальной трети ДВ до 75%.   Антеградный кровоток ПНА - TIMI III.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Бассейн ОА: </t>
    </r>
    <r>
      <rPr>
        <sz val="11"/>
        <color theme="1"/>
        <rFont val="Times New Roman"/>
        <family val="1"/>
        <charset val="204"/>
      </rPr>
      <t xml:space="preserve">диффузный стеноз на протяжении средней трети до 55%. Хроническая окклюзия от устья ВТК -  антеградный кровоток TIMI 0. Кровоток по ОА - TIMI III.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80% проксимального сегмента на фоне выраженной S-деформации, стеноз среднего сегмента 45%, стеноз дистального сегмента 65%. Антеградный кровоток - TIMI III.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</si>
</sst>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3" fillId="0" borderId="25" xfId="0" applyFont="1" applyFill="1" applyBorder="1" applyAlignment="1" applyProtection="1">
      <alignment horizontal="center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34</v>
      </c>
      <c r="C1" s="127"/>
      <c r="D1" s="127"/>
      <c r="E1" s="127"/>
      <c r="F1" s="127"/>
      <c r="G1" s="127"/>
      <c r="H1" s="127"/>
      <c r="I1" s="127"/>
      <c r="J1" s="14"/>
      <c r="K1" s="145" t="s">
        <v>46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37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39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33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4" t="s">
        <v>0</v>
      </c>
      <c r="B7" s="2">
        <v>42638</v>
      </c>
      <c r="C7" s="80" t="s">
        <v>66</v>
      </c>
      <c r="D7" s="19"/>
      <c r="E7" s="132" t="s">
        <v>41</v>
      </c>
      <c r="F7" s="132"/>
      <c r="G7" s="125" t="s">
        <v>40</v>
      </c>
      <c r="H7" s="125"/>
      <c r="I7" s="115" t="s">
        <v>51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5" t="s">
        <v>3</v>
      </c>
      <c r="B8" s="135" t="s">
        <v>67</v>
      </c>
      <c r="C8" s="136"/>
      <c r="D8" s="19"/>
      <c r="E8" s="123" t="s">
        <v>4</v>
      </c>
      <c r="F8" s="124"/>
      <c r="G8" s="125" t="s">
        <v>40</v>
      </c>
      <c r="H8" s="125"/>
      <c r="I8" s="117" t="s">
        <v>55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6" t="s">
        <v>1</v>
      </c>
      <c r="B9" s="121">
        <v>14836</v>
      </c>
      <c r="C9" s="122"/>
      <c r="D9" s="19"/>
      <c r="E9" s="19"/>
      <c r="F9" s="19"/>
      <c r="G9" s="123" t="s">
        <v>5</v>
      </c>
      <c r="H9" s="124"/>
      <c r="I9" s="117" t="s">
        <v>63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4" t="s">
        <v>2</v>
      </c>
      <c r="B10" s="119" t="s">
        <v>72</v>
      </c>
      <c r="C10" s="120"/>
      <c r="D10" s="19"/>
      <c r="E10" s="19"/>
      <c r="F10" s="19"/>
      <c r="G10" s="123" t="s">
        <v>36</v>
      </c>
      <c r="H10" s="124"/>
      <c r="I10" s="117" t="s">
        <v>68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4" t="s">
        <v>23</v>
      </c>
      <c r="B11" s="79">
        <v>6358</v>
      </c>
      <c r="C11" s="81">
        <v>35</v>
      </c>
      <c r="D11" s="22"/>
      <c r="E11" s="20"/>
      <c r="F11" s="20"/>
      <c r="G11" s="123" t="s">
        <v>7</v>
      </c>
      <c r="H11" s="124"/>
      <c r="I11" s="117" t="s">
        <v>52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70</v>
      </c>
      <c r="D13" s="140"/>
      <c r="E13" s="47" t="s">
        <v>71</v>
      </c>
      <c r="F13" s="151" t="s">
        <v>9</v>
      </c>
      <c r="G13" s="152"/>
      <c r="H13" s="152"/>
      <c r="I13" s="149" t="s">
        <v>69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8" t="s">
        <v>35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2"/>
      <c r="H18" s="87" t="s">
        <v>44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48</v>
      </c>
      <c r="C19" s="154"/>
      <c r="D19" s="154"/>
      <c r="E19" s="155"/>
      <c r="F19" s="153" t="s">
        <v>43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3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2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2"/>
      <c r="D22" s="32"/>
      <c r="E22" s="32"/>
      <c r="F22" s="32"/>
      <c r="G22" s="32"/>
      <c r="H22" s="19"/>
      <c r="I22" s="32"/>
      <c r="J22" s="33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4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9" t="s">
        <v>16</v>
      </c>
      <c r="B24" s="133" t="s">
        <v>47</v>
      </c>
      <c r="C24" s="134"/>
      <c r="D24" s="10" t="s">
        <v>75</v>
      </c>
      <c r="E24" s="128" t="s">
        <v>26</v>
      </c>
      <c r="F24" s="128"/>
      <c r="G24" s="11">
        <v>0.40833333333333338</v>
      </c>
      <c r="H24" s="128" t="s">
        <v>17</v>
      </c>
      <c r="I24" s="128"/>
      <c r="J24" s="86" t="s">
        <v>76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53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54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5" t="s">
        <v>77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5" t="s">
        <v>12</v>
      </c>
      <c r="B37" s="36"/>
      <c r="C37" s="36"/>
      <c r="D37" s="36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7"/>
      <c r="B38" s="36"/>
      <c r="C38" s="36"/>
      <c r="D38" s="36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8" t="s">
        <v>18</v>
      </c>
      <c r="B39" s="39"/>
      <c r="C39" s="39"/>
      <c r="D39" s="39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8"/>
      <c r="B40" s="39"/>
      <c r="C40" s="39"/>
      <c r="D40" s="39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8"/>
      <c r="B41" s="39"/>
      <c r="C41" s="39"/>
      <c r="D41" s="39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8"/>
      <c r="B42" s="39"/>
      <c r="C42" s="39"/>
      <c r="D42" s="39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8"/>
      <c r="B43" s="39"/>
      <c r="C43" s="39"/>
      <c r="D43" s="39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8"/>
      <c r="B44" s="39"/>
      <c r="C44" s="39"/>
      <c r="D44" s="39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8"/>
      <c r="B45" s="39"/>
      <c r="C45" s="39"/>
      <c r="D45" s="39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8"/>
      <c r="B46" s="39"/>
      <c r="C46" s="39"/>
      <c r="D46" s="39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9"/>
      <c r="D47" s="39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73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74</v>
      </c>
      <c r="B54" s="147"/>
      <c r="C54" s="147"/>
      <c r="D54" s="93" t="s">
        <v>49</v>
      </c>
      <c r="E54" s="94"/>
      <c r="F54" s="40"/>
      <c r="G54" s="40"/>
      <c r="H54" s="148" t="s">
        <v>22</v>
      </c>
      <c r="I54" s="138"/>
      <c r="J54" s="41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34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37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39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56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69">
        <f>'Диагностика КГ'!B7</f>
        <v>42638</v>
      </c>
      <c r="C7" s="73" t="s">
        <v>62</v>
      </c>
      <c r="D7" s="19"/>
      <c r="E7" s="132" t="s">
        <v>41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91" t="str">
        <f>'Диагностика КГ'!B8:C8</f>
        <v>Курков Г.В.</v>
      </c>
      <c r="C8" s="209"/>
      <c r="D8" s="19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Родионова С.М.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21">
        <f>'Диагностика КГ'!B9:C9</f>
        <v>14836</v>
      </c>
      <c r="C9" s="222"/>
      <c r="D9" s="19"/>
      <c r="E9" s="19"/>
      <c r="F9" s="42"/>
      <c r="G9" s="223" t="s">
        <v>5</v>
      </c>
      <c r="H9" s="224"/>
      <c r="I9" s="191" t="str">
        <f>'Диагностика КГ'!I9:J9</f>
        <v>Чесноков С.Л.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3" t="s">
        <v>6</v>
      </c>
      <c r="H10" s="124"/>
      <c r="I10" s="191" t="str">
        <f>'Диагностика КГ'!I10:J10</f>
        <v>Капралова Е.А.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0">
        <f>ОТДЕЛЕНИЕ</f>
        <v>6358</v>
      </c>
      <c r="C11" s="70">
        <f>'Диагностика КГ'!C11</f>
        <v>35</v>
      </c>
      <c r="D11" s="22"/>
      <c r="E11" s="20"/>
      <c r="F11" s="20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59</v>
      </c>
      <c r="D13" s="140"/>
      <c r="E13" s="47" t="s">
        <v>60</v>
      </c>
      <c r="F13" s="151" t="s">
        <v>9</v>
      </c>
      <c r="G13" s="152"/>
      <c r="H13" s="152"/>
      <c r="I13" s="149" t="s">
        <v>58</v>
      </c>
      <c r="J13" s="23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8" t="s">
        <v>35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82" t="s">
        <v>38</v>
      </c>
      <c r="C15" s="180"/>
      <c r="D15" s="180"/>
      <c r="E15" s="183"/>
      <c r="F15" s="179" t="s">
        <v>28</v>
      </c>
      <c r="G15" s="183"/>
      <c r="H15" s="179" t="s">
        <v>42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93" t="s">
        <v>47</v>
      </c>
      <c r="C20" s="194"/>
      <c r="D20" s="71" t="s">
        <v>50</v>
      </c>
      <c r="E20" s="128" t="s">
        <v>26</v>
      </c>
      <c r="F20" s="128"/>
      <c r="G20" s="11">
        <v>0.34583333333333338</v>
      </c>
      <c r="H20" s="128" t="s">
        <v>29</v>
      </c>
      <c r="I20" s="128"/>
      <c r="J20" s="12" t="s">
        <v>61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4" t="s">
        <v>45</v>
      </c>
      <c r="B21" s="85"/>
      <c r="C21" s="174"/>
      <c r="D21" s="175"/>
      <c r="E21" s="227" t="s">
        <v>31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188" t="s">
        <v>57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2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32</v>
      </c>
      <c r="B48" s="216"/>
      <c r="C48" s="76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64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65</v>
      </c>
      <c r="B54" s="214"/>
      <c r="C54" s="214"/>
      <c r="D54" s="77"/>
      <c r="E54" s="77"/>
      <c r="F54" s="77"/>
      <c r="G54" s="148" t="s">
        <v>22</v>
      </c>
      <c r="H54" s="138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2016-09-25T13:54:07Z</cp:lastPrinted>
  <dcterms:created xsi:type="dcterms:W3CDTF">2006-09-16T00:00:00Z</dcterms:created>
  <dcterms:modified xsi:type="dcterms:W3CDTF">2016-09-25T13:54:11Z</dcterms:modified>
  <cp:category>Рентгенэндоваскулярные хирурги</cp:category>
</cp:coreProperties>
</file>