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<sst xmlns="http://schemas.openxmlformats.org/spreadsheetml/2006/main" count="103" uniqueCount="74">
  <si>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</si>
  <si>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</si>
  <si>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</si>
  <si>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</si>
  <si>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</si>
  <si>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</si>
  <si>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</si>
  <si>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</si>
  <si>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</si>
  <si>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</si>
  <si>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</si>
  <si>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</si>
  <si>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</si>
  <si>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</si>
  <si>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</si>
  <si>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</si>
  <si>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</si>
  <si>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</si>
  <si>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</si>
  <si>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</si>
  <si>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</si>
  <si>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</si>
  <si>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</si>
  <si>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</si>
  <si>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</si>
  <si>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</si>
  <si>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</si>
  <si>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</si>
  <si>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</si>
  <si>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</si>
  <si>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</si>
  <si>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</si>
  <si>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</si>
  <si>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</si>
  <si>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</si>
  <si>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</si>
  <si>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</si>
  <si>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</si>
  <si>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</si>
  <si>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</si>
  <si>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</si>
  <si>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</si>
  <si>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</si>
  <si>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</si>
  <si>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</si>
  <si>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</si>
  <si>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</si>
  <si>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Ultravist  370</t>
  </si>
  <si>
    <t>Judkins 5 F.</t>
  </si>
  <si>
    <t>CD не записан</t>
  </si>
  <si>
    <t>50 ml</t>
  </si>
  <si>
    <t>Щербаков А.С.</t>
  </si>
  <si>
    <t>________</t>
  </si>
  <si>
    <t>правый</t>
  </si>
  <si>
    <t>норма</t>
  </si>
  <si>
    <t>Родионова С.М.</t>
  </si>
  <si>
    <t>Капралова Е.А.</t>
  </si>
  <si>
    <t>ОКС БПST</t>
  </si>
  <si>
    <t>a.radialis.</t>
  </si>
  <si>
    <t>Sol. lidocaini 2%</t>
  </si>
  <si>
    <t>1 ml</t>
  </si>
  <si>
    <t>Берина Е.В.</t>
  </si>
  <si>
    <t>16:00-16:15</t>
  </si>
  <si>
    <t>16:15-18:00</t>
  </si>
  <si>
    <t xml:space="preserve"> Стентирование ПНА (DES1)</t>
  </si>
  <si>
    <t>300 ml</t>
  </si>
  <si>
    <t>47155 cGy*см2</t>
  </si>
  <si>
    <t>Скалозуб В.В.</t>
  </si>
  <si>
    <t>Экстренное стентирование ПНА</t>
  </si>
  <si>
    <t>Интродъюссер извлечён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</si>
  <si>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устьевой стеноз с переходом на проксимальный сегмент 90% (по Medina 0.1.0). Стенозы среднего сегмента 30% и 40%. Антеградный кровоток ПНА - TIMI III. </t>
    </r>
    <r>
      <rPr>
        <b/>
        <sz val="11"/>
        <color theme="1"/>
        <rFont val="Times New Roman"/>
        <family val="1"/>
        <charset val="204"/>
      </rPr>
      <t xml:space="preserve">                                   Бассейн ОА: </t>
    </r>
    <r>
      <rPr>
        <sz val="11"/>
        <color theme="1"/>
        <rFont val="Times New Roman"/>
        <family val="1"/>
        <charset val="204"/>
      </rPr>
      <t xml:space="preserve">норма.  Кровоток по ОА - TIMI III.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норма.  Кровоток по ОА - TIMI III. </t>
    </r>
  </si>
  <si>
    <t>1) Контроль места пункции. 2) Повязка на 6 ч.</t>
  </si>
  <si>
    <t>32.30</t>
  </si>
  <si>
    <r>
      <t xml:space="preserve">Длительная и сложная селективная катетеризация устья ЛКА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Boston Sc. RunWay  JL 3.5 6 F.</t>
    </r>
    <r>
      <rPr>
        <sz val="10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Boston Sc. ChoICE Floppy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ПНА. Выполнить оптимальное позиционирование стента техникой </t>
    </r>
    <r>
      <rPr>
        <b/>
        <sz val="10"/>
        <color theme="1"/>
        <rFont val="Calibri"/>
        <family val="2"/>
        <charset val="204"/>
        <scheme val="minor"/>
      </rPr>
      <t>Szabo</t>
    </r>
    <r>
      <rPr>
        <sz val="10"/>
        <color theme="1"/>
        <rFont val="Calibri"/>
        <family val="2"/>
        <charset val="204"/>
        <scheme val="minor"/>
      </rPr>
      <t xml:space="preserve"> не удалось. Длительное и сложное позиционирование </t>
    </r>
    <r>
      <rPr>
        <b/>
        <sz val="10"/>
        <color theme="1"/>
        <rFont val="Calibri"/>
        <family val="2"/>
        <charset val="204"/>
        <scheme val="minor"/>
      </rPr>
      <t>DES BioMime 3.0-16 мм</t>
    </r>
    <r>
      <rPr>
        <sz val="10"/>
        <color theme="1"/>
        <rFont val="Calibri"/>
        <family val="2"/>
        <charset val="204"/>
        <scheme val="minor"/>
      </rPr>
      <t xml:space="preserve"> от устья ПНА. Имплантация,  давлением 18 атм, время 30 сек. с последующей постдилатацией стента коронарным дилатационным катетером </t>
    </r>
    <r>
      <rPr>
        <b/>
        <sz val="10"/>
        <color theme="1"/>
        <rFont val="Calibri"/>
        <family val="2"/>
        <charset val="204"/>
        <scheme val="minor"/>
      </rPr>
      <t>Cordis Empira NC 3.5 - 12 мм</t>
    </r>
    <r>
      <rPr>
        <sz val="10"/>
        <color theme="1"/>
        <rFont val="Calibri"/>
        <family val="2"/>
        <charset val="204"/>
        <scheme val="minor"/>
      </rPr>
      <t xml:space="preserve">, давлением </t>
    </r>
    <r>
      <rPr>
        <u/>
        <sz val="10"/>
        <color theme="1"/>
        <rFont val="Calibri"/>
        <family val="2"/>
        <charset val="204"/>
        <scheme val="minor"/>
      </rPr>
      <t>24</t>
    </r>
    <r>
      <rPr>
        <sz val="10"/>
        <color theme="1"/>
        <rFont val="Calibri"/>
        <family val="2"/>
        <charset val="204"/>
        <scheme val="minor"/>
      </rPr>
      <t xml:space="preserve"> атм. На контрольной сьемке стент полностью расправлен, проходим, дистальной эмболии нет, кровоток по ПНА -  TIMI III.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</si>
</sst>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u/>
      <sz val="10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52" fillId="0" borderId="25" xfId="0" applyFont="1" applyFill="1" applyBorder="1" applyAlignment="1" applyProtection="1">
      <alignment horizontal="center"/>
      <protection locked="0"/>
    </xf>
    <xf numFmtId="0" fontId="8" fillId="0" borderId="25" xfId="0" applyFont="1" applyFill="1" applyBorder="1" applyAlignment="1" applyProtection="1">
      <alignment horizontal="center"/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34</v>
      </c>
      <c r="C1" s="127"/>
      <c r="D1" s="127"/>
      <c r="E1" s="127"/>
      <c r="F1" s="127"/>
      <c r="G1" s="127"/>
      <c r="H1" s="127"/>
      <c r="I1" s="127"/>
      <c r="J1" s="13"/>
      <c r="K1" s="145" t="s">
        <v>46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24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37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39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33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>
        <v>42641</v>
      </c>
      <c r="C7" s="79" t="s">
        <v>62</v>
      </c>
      <c r="D7" s="18"/>
      <c r="E7" s="132" t="s">
        <v>41</v>
      </c>
      <c r="F7" s="132"/>
      <c r="G7" s="125" t="s">
        <v>40</v>
      </c>
      <c r="H7" s="125"/>
      <c r="I7" s="115" t="s">
        <v>51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35" t="s">
        <v>67</v>
      </c>
      <c r="C8" s="136"/>
      <c r="D8" s="18"/>
      <c r="E8" s="123" t="s">
        <v>4</v>
      </c>
      <c r="F8" s="124"/>
      <c r="G8" s="125" t="s">
        <v>40</v>
      </c>
      <c r="H8" s="125"/>
      <c r="I8" s="117" t="s">
        <v>55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21">
        <v>24315</v>
      </c>
      <c r="C9" s="122"/>
      <c r="D9" s="18"/>
      <c r="E9" s="18"/>
      <c r="F9" s="18"/>
      <c r="G9" s="123" t="s">
        <v>5</v>
      </c>
      <c r="H9" s="124"/>
      <c r="I9" s="117" t="s">
        <v>61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19" t="s">
        <v>57</v>
      </c>
      <c r="C10" s="120"/>
      <c r="D10" s="18"/>
      <c r="E10" s="18"/>
      <c r="F10" s="18"/>
      <c r="G10" s="123" t="s">
        <v>36</v>
      </c>
      <c r="H10" s="124"/>
      <c r="I10" s="117" t="s">
        <v>56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23</v>
      </c>
      <c r="B11" s="78">
        <v>6461</v>
      </c>
      <c r="C11" s="80">
        <v>35</v>
      </c>
      <c r="D11" s="21"/>
      <c r="E11" s="19"/>
      <c r="F11" s="19"/>
      <c r="G11" s="123" t="s">
        <v>7</v>
      </c>
      <c r="H11" s="124"/>
      <c r="I11" s="117" t="s">
        <v>52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59</v>
      </c>
      <c r="D13" s="140"/>
      <c r="E13" s="46" t="s">
        <v>60</v>
      </c>
      <c r="F13" s="151" t="s">
        <v>9</v>
      </c>
      <c r="G13" s="152"/>
      <c r="H13" s="152"/>
      <c r="I13" s="149" t="s">
        <v>58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25</v>
      </c>
      <c r="B14" s="148"/>
      <c r="C14" s="159"/>
      <c r="D14" s="47" t="s">
        <v>35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87" t="s">
        <v>44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48</v>
      </c>
      <c r="C19" s="154"/>
      <c r="D19" s="154"/>
      <c r="E19" s="155"/>
      <c r="F19" s="153" t="s">
        <v>43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2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/>
      <c r="I21" s="114"/>
      <c r="J21" s="81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8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33" t="s">
        <v>47</v>
      </c>
      <c r="C24" s="134"/>
      <c r="D24" s="10" t="s">
        <v>50</v>
      </c>
      <c r="E24" s="128" t="s">
        <v>26</v>
      </c>
      <c r="F24" s="128"/>
      <c r="G24" s="11"/>
      <c r="H24" s="128" t="s">
        <v>17</v>
      </c>
      <c r="I24" s="128"/>
      <c r="J24" s="8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20</v>
      </c>
      <c r="F26" s="161"/>
      <c r="G26" s="161"/>
      <c r="H26" s="162" t="s">
        <v>53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21</v>
      </c>
      <c r="F27" s="166"/>
      <c r="G27" s="167" t="s">
        <v>54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70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35"/>
      <c r="C37" s="35"/>
      <c r="D37" s="35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18</v>
      </c>
      <c r="B39" s="38"/>
      <c r="C39" s="38"/>
      <c r="D39" s="38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30</v>
      </c>
      <c r="B47" s="96"/>
      <c r="C47" s="38"/>
      <c r="D47" s="38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68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69</v>
      </c>
      <c r="B54" s="147"/>
      <c r="C54" s="147"/>
      <c r="D54" s="93" t="s">
        <v>49</v>
      </c>
      <c r="E54" s="94"/>
      <c r="F54" s="39"/>
      <c r="G54" s="39"/>
      <c r="H54" s="148" t="s">
        <v>22</v>
      </c>
      <c r="I54" s="138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1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34</v>
      </c>
      <c r="B1" s="196"/>
      <c r="C1" s="196"/>
      <c r="D1" s="196"/>
      <c r="E1" s="196"/>
      <c r="F1" s="196"/>
      <c r="G1" s="196"/>
      <c r="H1" s="196"/>
      <c r="I1" s="196"/>
      <c r="J1" s="197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8" t="s">
        <v>24</v>
      </c>
      <c r="B2" s="199"/>
      <c r="C2" s="199"/>
      <c r="D2" s="199"/>
      <c r="E2" s="199"/>
      <c r="F2" s="199"/>
      <c r="G2" s="199"/>
      <c r="H2" s="199"/>
      <c r="I2" s="199"/>
      <c r="J2" s="200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1" t="s">
        <v>37</v>
      </c>
      <c r="B3" s="199"/>
      <c r="C3" s="199"/>
      <c r="D3" s="199"/>
      <c r="E3" s="199"/>
      <c r="F3" s="199"/>
      <c r="G3" s="199"/>
      <c r="H3" s="199"/>
      <c r="I3" s="199"/>
      <c r="J3" s="200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2" t="s">
        <v>39</v>
      </c>
      <c r="B4" s="199"/>
      <c r="C4" s="199"/>
      <c r="D4" s="199"/>
      <c r="E4" s="199"/>
      <c r="F4" s="199"/>
      <c r="G4" s="199"/>
      <c r="H4" s="199"/>
      <c r="I4" s="199"/>
      <c r="J4" s="200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3" t="s">
        <v>64</v>
      </c>
      <c r="B5" s="204"/>
      <c r="C5" s="204"/>
      <c r="D5" s="204"/>
      <c r="E5" s="204"/>
      <c r="F5" s="204"/>
      <c r="G5" s="204"/>
      <c r="H5" s="204"/>
      <c r="I5" s="204"/>
      <c r="J5" s="205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>
        <f>'Диагностика КГ'!B7</f>
        <v>42641</v>
      </c>
      <c r="C7" s="72" t="s">
        <v>63</v>
      </c>
      <c r="D7" s="18"/>
      <c r="E7" s="132" t="s">
        <v>41</v>
      </c>
      <c r="F7" s="206"/>
      <c r="G7" s="211" t="str">
        <f>'Диагностика КГ'!G7:H7</f>
        <v>__________</v>
      </c>
      <c r="H7" s="211"/>
      <c r="I7" s="207" t="str">
        <f>'Диагностика КГ'!I7:J7</f>
        <v>Щербаков А.С.</v>
      </c>
      <c r="J7" s="208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1" t="str">
        <f>'Диагностика КГ'!B8:C8</f>
        <v>Скалозуб В.В.</v>
      </c>
      <c r="C8" s="209"/>
      <c r="D8" s="18"/>
      <c r="E8" s="123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Родионова С.М.</v>
      </c>
      <c r="J8" s="192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1">
        <f>'Диагностика КГ'!B9:C9</f>
        <v>24315</v>
      </c>
      <c r="C9" s="222"/>
      <c r="D9" s="18"/>
      <c r="E9" s="18"/>
      <c r="F9" s="41"/>
      <c r="G9" s="223" t="s">
        <v>5</v>
      </c>
      <c r="H9" s="224"/>
      <c r="I9" s="191" t="str">
        <f>'Диагностика КГ'!I9:J9</f>
        <v>Берина Е.В.</v>
      </c>
      <c r="J9" s="192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5" t="str">
        <f>'Диагностика КГ'!B10:C10</f>
        <v>ОКС БПST</v>
      </c>
      <c r="C10" s="226"/>
      <c r="D10" s="18"/>
      <c r="E10" s="18"/>
      <c r="F10" s="18"/>
      <c r="G10" s="123" t="s">
        <v>6</v>
      </c>
      <c r="H10" s="124"/>
      <c r="I10" s="191" t="str">
        <f>'Диагностика КГ'!I10:J10</f>
        <v>Капралова Е.А.</v>
      </c>
      <c r="J10" s="192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69">
        <f>ОТДЕЛЕНИЕ</f>
        <v>6461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91" t="str">
        <f>'Диагностика КГ'!I11:J11</f>
        <v>________</v>
      </c>
      <c r="J11" s="192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139" t="s">
        <v>59</v>
      </c>
      <c r="D13" s="140"/>
      <c r="E13" s="46" t="s">
        <v>60</v>
      </c>
      <c r="F13" s="151" t="s">
        <v>9</v>
      </c>
      <c r="G13" s="152"/>
      <c r="H13" s="152"/>
      <c r="I13" s="149" t="s">
        <v>58</v>
      </c>
      <c r="J13" s="230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25</v>
      </c>
      <c r="B14" s="148"/>
      <c r="C14" s="159"/>
      <c r="D14" s="47" t="s">
        <v>35</v>
      </c>
      <c r="E14" s="176" t="s">
        <v>27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38</v>
      </c>
      <c r="C15" s="180"/>
      <c r="D15" s="180"/>
      <c r="E15" s="183"/>
      <c r="F15" s="179" t="s">
        <v>28</v>
      </c>
      <c r="G15" s="183"/>
      <c r="H15" s="179" t="s">
        <v>42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3" t="s">
        <v>47</v>
      </c>
      <c r="C20" s="194"/>
      <c r="D20" s="70" t="s">
        <v>65</v>
      </c>
      <c r="E20" s="128" t="s">
        <v>26</v>
      </c>
      <c r="F20" s="128"/>
      <c r="G20" s="11" t="s">
        <v>72</v>
      </c>
      <c r="H20" s="128" t="s">
        <v>29</v>
      </c>
      <c r="I20" s="128"/>
      <c r="J20" s="86" t="s">
        <v>66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3" t="s">
        <v>45</v>
      </c>
      <c r="B21" s="84"/>
      <c r="C21" s="174"/>
      <c r="D21" s="175"/>
      <c r="E21" s="227" t="s">
        <v>31</v>
      </c>
      <c r="F21" s="228"/>
      <c r="G21" s="228"/>
      <c r="H21" s="228"/>
      <c r="I21" s="228"/>
      <c r="J21" s="229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8" t="s">
        <v>73</v>
      </c>
      <c r="F22" s="189"/>
      <c r="G22" s="189"/>
      <c r="H22" s="189"/>
      <c r="I22" s="189"/>
      <c r="J22" s="190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9"/>
      <c r="F23" s="189"/>
      <c r="G23" s="189"/>
      <c r="H23" s="189"/>
      <c r="I23" s="189"/>
      <c r="J23" s="190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9"/>
      <c r="F24" s="189"/>
      <c r="G24" s="189"/>
      <c r="H24" s="189"/>
      <c r="I24" s="189"/>
      <c r="J24" s="190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9"/>
      <c r="F25" s="189"/>
      <c r="G25" s="189"/>
      <c r="H25" s="189"/>
      <c r="I25" s="189"/>
      <c r="J25" s="190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9"/>
      <c r="F26" s="189"/>
      <c r="G26" s="189"/>
      <c r="H26" s="189"/>
      <c r="I26" s="189"/>
      <c r="J26" s="190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9"/>
      <c r="F27" s="189"/>
      <c r="G27" s="189"/>
      <c r="H27" s="189"/>
      <c r="I27" s="189"/>
      <c r="J27" s="190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9"/>
      <c r="F28" s="189"/>
      <c r="G28" s="189"/>
      <c r="H28" s="189"/>
      <c r="I28" s="189"/>
      <c r="J28" s="190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9"/>
      <c r="F29" s="189"/>
      <c r="G29" s="189"/>
      <c r="H29" s="189"/>
      <c r="I29" s="189"/>
      <c r="J29" s="190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9"/>
      <c r="F30" s="189"/>
      <c r="G30" s="189"/>
      <c r="H30" s="189"/>
      <c r="I30" s="189"/>
      <c r="J30" s="190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9"/>
      <c r="F31" s="189"/>
      <c r="G31" s="189"/>
      <c r="H31" s="189"/>
      <c r="I31" s="189"/>
      <c r="J31" s="190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9"/>
      <c r="F32" s="189"/>
      <c r="G32" s="189"/>
      <c r="H32" s="189"/>
      <c r="I32" s="189"/>
      <c r="J32" s="190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9"/>
      <c r="F33" s="189"/>
      <c r="G33" s="189"/>
      <c r="H33" s="189"/>
      <c r="I33" s="189"/>
      <c r="J33" s="190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9"/>
      <c r="F34" s="189"/>
      <c r="G34" s="189"/>
      <c r="H34" s="189"/>
      <c r="I34" s="189"/>
      <c r="J34" s="190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9"/>
      <c r="F35" s="189"/>
      <c r="G35" s="189"/>
      <c r="H35" s="189"/>
      <c r="I35" s="189"/>
      <c r="J35" s="190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9"/>
      <c r="F36" s="189"/>
      <c r="G36" s="189"/>
      <c r="H36" s="189"/>
      <c r="I36" s="189"/>
      <c r="J36" s="190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9"/>
      <c r="F37" s="189"/>
      <c r="G37" s="189"/>
      <c r="H37" s="189"/>
      <c r="I37" s="189"/>
      <c r="J37" s="190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9"/>
      <c r="F38" s="189"/>
      <c r="G38" s="189"/>
      <c r="H38" s="189"/>
      <c r="I38" s="189"/>
      <c r="J38" s="190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9"/>
      <c r="F39" s="189"/>
      <c r="G39" s="189"/>
      <c r="H39" s="189"/>
      <c r="I39" s="189"/>
      <c r="J39" s="190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9"/>
      <c r="F40" s="189"/>
      <c r="G40" s="189"/>
      <c r="H40" s="189"/>
      <c r="I40" s="189"/>
      <c r="J40" s="190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9"/>
      <c r="F41" s="189"/>
      <c r="G41" s="189"/>
      <c r="H41" s="189"/>
      <c r="I41" s="189"/>
      <c r="J41" s="190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9"/>
      <c r="F42" s="189"/>
      <c r="G42" s="189"/>
      <c r="H42" s="189"/>
      <c r="I42" s="189"/>
      <c r="J42" s="190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9"/>
      <c r="F43" s="189"/>
      <c r="G43" s="189"/>
      <c r="H43" s="189"/>
      <c r="I43" s="189"/>
      <c r="J43" s="190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9"/>
      <c r="F44" s="189"/>
      <c r="G44" s="189"/>
      <c r="H44" s="189"/>
      <c r="I44" s="189"/>
      <c r="J44" s="190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9"/>
      <c r="F45" s="189"/>
      <c r="G45" s="189"/>
      <c r="H45" s="189"/>
      <c r="I45" s="189"/>
      <c r="J45" s="190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9"/>
      <c r="F46" s="189"/>
      <c r="G46" s="189"/>
      <c r="H46" s="189"/>
      <c r="I46" s="189"/>
      <c r="J46" s="190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9"/>
      <c r="F47" s="189"/>
      <c r="G47" s="189"/>
      <c r="H47" s="189"/>
      <c r="I47" s="189"/>
      <c r="J47" s="190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5" t="s">
        <v>32</v>
      </c>
      <c r="B48" s="216"/>
      <c r="C48" s="75"/>
      <c r="D48" s="1"/>
      <c r="E48" s="189"/>
      <c r="F48" s="189"/>
      <c r="G48" s="189"/>
      <c r="H48" s="189"/>
      <c r="I48" s="189"/>
      <c r="J48" s="190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7" t="s">
        <v>71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3" t="s">
        <v>69</v>
      </c>
      <c r="B54" s="214"/>
      <c r="C54" s="214"/>
      <c r="D54" s="76"/>
      <c r="E54" s="76"/>
      <c r="F54" s="76"/>
      <c r="G54" s="148" t="s">
        <v>22</v>
      </c>
      <c r="H54" s="138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2016-09-28T16:19:14Z</cp:lastPrinted>
  <dcterms:created xsi:type="dcterms:W3CDTF">2006-09-16T00:00:00Z</dcterms:created>
  <dcterms:modified xsi:type="dcterms:W3CDTF">2016-09-28T16:27:44Z</dcterms:modified>
  <cp:category>Рентгенэндоваскулярные хирурги</cp:category>
</cp:coreProperties>
</file>