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<sst xmlns="http://schemas.openxmlformats.org/spreadsheetml/2006/main" count="103" uniqueCount="75">
  <si>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</si>
  <si>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</si>
  <si>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</si>
  <si>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</si>
  <si>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</si>
  <si>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</si>
  <si>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</si>
  <si>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</si>
  <si>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</si>
  <si>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</si>
  <si>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</si>
  <si>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</si>
  <si>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</si>
  <si>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</si>
  <si>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</si>
  <si>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</si>
  <si>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</si>
  <si>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</si>
  <si>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</si>
  <si>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</si>
  <si>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</si>
  <si>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</si>
  <si>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</si>
  <si>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</si>
  <si>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</si>
  <si>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</si>
  <si>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</si>
  <si>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</si>
  <si>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</si>
  <si>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</si>
  <si>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</si>
  <si>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</si>
  <si>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</si>
  <si>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</si>
  <si>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</si>
  <si>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</si>
  <si>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</si>
  <si>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</si>
  <si>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</si>
  <si>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</si>
  <si>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</si>
  <si>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</si>
  <si>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</si>
  <si>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</si>
  <si>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</si>
  <si>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</si>
  <si>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</si>
  <si>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Judkins 5 F.</t>
  </si>
  <si>
    <t xml:space="preserve"> мГр</t>
  </si>
  <si>
    <t>Щербаков А.С.</t>
  </si>
  <si>
    <t>________</t>
  </si>
  <si>
    <t>Интродъюссер извлечён</t>
  </si>
  <si>
    <t>CD записан.</t>
  </si>
  <si>
    <t>Блохина И.С.</t>
  </si>
  <si>
    <t>1 ml</t>
  </si>
  <si>
    <t>Sol. Novocaini 0.5%</t>
  </si>
  <si>
    <t>Стентирование ПНА.</t>
  </si>
  <si>
    <t>короткий, норма.</t>
  </si>
  <si>
    <t>50 ml</t>
  </si>
  <si>
    <t>Стентирование ПНА (BMS1)</t>
  </si>
  <si>
    <t>Omnipaque 350</t>
  </si>
  <si>
    <t>11:00-11:15</t>
  </si>
  <si>
    <t>11:15:00-12:30</t>
  </si>
  <si>
    <t>Варвус А.А.</t>
  </si>
  <si>
    <t>ОКС БПST</t>
  </si>
  <si>
    <t>Sol. lidocaini 2%</t>
  </si>
  <si>
    <t>a.radialis.</t>
  </si>
  <si>
    <t>Севринова О.В.</t>
  </si>
  <si>
    <t>Ермолин М.В.</t>
  </si>
  <si>
    <t>5 F.</t>
  </si>
  <si>
    <t>8746,47 сGycm2</t>
  </si>
  <si>
    <t>левый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</si>
  <si>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критический стеноз 95%, стеноз среднего  сегмента 50%. Антеградный кровоток по ПНА - </t>
    </r>
    <r>
      <rPr>
        <u/>
        <sz val="11"/>
        <color theme="1"/>
        <rFont val="Times New Roman"/>
        <family val="1"/>
        <charset val="204"/>
      </rPr>
      <t>TIMI II</t>
    </r>
    <r>
      <rPr>
        <sz val="11"/>
        <color theme="1"/>
        <rFont val="Times New Roman"/>
        <family val="1"/>
        <charset val="204"/>
      </rPr>
      <t xml:space="preserve">.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 ЗНА 60%, стеноз среднего сегмента ОА до 55%, неровность контура проксимальной/3 ВТК. Антеградный кровоток по ОА - </t>
    </r>
    <r>
      <rPr>
        <u/>
        <sz val="11"/>
        <color theme="1"/>
        <rFont val="Times New Roman"/>
        <family val="1"/>
        <charset val="204"/>
      </rPr>
      <t>TIMI II</t>
    </r>
    <r>
      <rPr>
        <sz val="11"/>
        <color theme="1"/>
        <rFont val="Times New Roman"/>
        <family val="1"/>
        <charset val="204"/>
      </rPr>
      <t xml:space="preserve">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гипоплазирована, стенозы проксимального сегмента 50% и 60%. Антеградный кровоток по ПКА - </t>
    </r>
    <r>
      <rPr>
        <u/>
        <sz val="11"/>
        <color theme="1"/>
        <rFont val="Times New Roman"/>
        <family val="1"/>
        <charset val="204"/>
      </rPr>
      <t>TIMI II</t>
    </r>
    <r>
      <rPr>
        <sz val="11"/>
        <color theme="1"/>
        <rFont val="Times New Roman"/>
        <family val="1"/>
        <charset val="204"/>
      </rPr>
      <t xml:space="preserve">.   </t>
    </r>
  </si>
  <si>
    <r>
      <t xml:space="preserve">Селективная катетеризация устья ствола ЛКА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Boston Sc-fic RunWay JL 3.5 6 F</t>
    </r>
    <r>
      <rPr>
        <sz val="10"/>
        <color theme="1"/>
        <rFont val="Calibri"/>
        <family val="2"/>
        <charset val="204"/>
        <scheme val="minor"/>
      </rPr>
      <t>. Коронарный проводник</t>
    </r>
    <r>
      <rPr>
        <b/>
        <sz val="10"/>
        <color theme="1"/>
        <rFont val="Calibri"/>
        <family val="2"/>
        <charset val="204"/>
        <scheme val="minor"/>
      </rPr>
      <t xml:space="preserve"> Boston ChoICE intermediate </t>
    </r>
    <r>
      <rPr>
        <sz val="10"/>
        <color theme="1"/>
        <rFont val="Calibri"/>
        <family val="2"/>
        <charset val="204"/>
        <scheme val="minor"/>
      </rPr>
      <t xml:space="preserve">заведен в дистальный сегмент ПНА. Выполнена баллонная ангиопластика критического стеноза ПНА катетером </t>
    </r>
    <r>
      <rPr>
        <b/>
        <sz val="10"/>
        <color theme="1"/>
        <rFont val="Calibri"/>
        <family val="2"/>
        <charset val="204"/>
        <scheme val="minor"/>
      </rPr>
      <t>Advancer 2.5-20 мм,</t>
    </r>
    <r>
      <rPr>
        <sz val="10"/>
        <color theme="1"/>
        <rFont val="Calibri"/>
        <family val="2"/>
        <charset val="204"/>
        <scheme val="minor"/>
      </rPr>
      <t xml:space="preserve"> давлением 10 атм. В зону остаточного стеноза   ПНА  имплантирован </t>
    </r>
    <r>
      <rPr>
        <b/>
        <sz val="10"/>
        <color theme="1"/>
        <rFont val="Calibri"/>
        <family val="2"/>
        <charset val="204"/>
        <scheme val="minor"/>
      </rPr>
      <t>BMS Sinus  3.5-18 мм</t>
    </r>
    <r>
      <rPr>
        <sz val="10"/>
        <color theme="1"/>
        <rFont val="Calibri"/>
        <family val="2"/>
        <charset val="204"/>
        <scheme val="minor"/>
      </rPr>
      <t xml:space="preserve">,  давлением 12 атм, время 30 сек. </t>
    </r>
    <r>
      <rPr>
        <i/>
        <sz val="10"/>
        <color theme="1"/>
        <rFont val="Calibri"/>
        <family val="2"/>
        <charset val="204"/>
        <scheme val="minor"/>
      </rPr>
      <t xml:space="preserve">На контрольной сьемке стент полностью расправлен, проходим, </t>
    </r>
    <r>
      <rPr>
        <sz val="10"/>
        <color theme="1"/>
        <rFont val="Calibri"/>
        <family val="2"/>
        <charset val="204"/>
        <scheme val="minor"/>
      </rPr>
      <t>кровоток по ПНА -TIMI II - III, дистальной эмболии, диссекции нет. На момент окончания состояние пациента стабильное,   ангиографический результат успешный. Пациент переводится в кардиоПРИТ.</t>
    </r>
  </si>
  <si>
    <t>1)Контроль места пункции.  2) Повязка на 6ч.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</si>
</sst>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4" fillId="0" borderId="0" xfId="0" applyFont="1" applyFill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 t="s">
        <v>46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39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42666</v>
      </c>
      <c r="C7" s="80" t="s">
        <v>61</v>
      </c>
      <c r="D7" s="19"/>
      <c r="E7" s="131" t="s">
        <v>41</v>
      </c>
      <c r="F7" s="131"/>
      <c r="G7" s="124" t="s">
        <v>40</v>
      </c>
      <c r="H7" s="124"/>
      <c r="I7" s="114" t="s">
        <v>49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63</v>
      </c>
      <c r="C8" s="135"/>
      <c r="D8" s="19"/>
      <c r="E8" s="122" t="s">
        <v>4</v>
      </c>
      <c r="F8" s="123"/>
      <c r="G8" s="124" t="s">
        <v>40</v>
      </c>
      <c r="H8" s="124"/>
      <c r="I8" s="116" t="s">
        <v>67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25609</v>
      </c>
      <c r="C9" s="121"/>
      <c r="D9" s="19"/>
      <c r="E9" s="19"/>
      <c r="F9" s="19"/>
      <c r="G9" s="122" t="s">
        <v>5</v>
      </c>
      <c r="H9" s="123"/>
      <c r="I9" s="116" t="s">
        <v>68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64</v>
      </c>
      <c r="C10" s="119"/>
      <c r="D10" s="19"/>
      <c r="E10" s="19"/>
      <c r="F10" s="19"/>
      <c r="G10" s="122" t="s">
        <v>36</v>
      </c>
      <c r="H10" s="123"/>
      <c r="I10" s="116" t="s">
        <v>53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79">
        <v>7088</v>
      </c>
      <c r="C11" s="81">
        <v>35</v>
      </c>
      <c r="D11" s="22"/>
      <c r="E11" s="20"/>
      <c r="F11" s="20"/>
      <c r="G11" s="122" t="s">
        <v>7</v>
      </c>
      <c r="H11" s="123"/>
      <c r="I11" s="116" t="s">
        <v>50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65</v>
      </c>
      <c r="D13" s="139"/>
      <c r="E13" s="47" t="s">
        <v>54</v>
      </c>
      <c r="F13" s="150" t="s">
        <v>9</v>
      </c>
      <c r="G13" s="151"/>
      <c r="H13" s="151"/>
      <c r="I13" s="148" t="s">
        <v>66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69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47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2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8" t="s">
        <v>15</v>
      </c>
      <c r="B22" s="169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0"/>
      <c r="B23" s="171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60</v>
      </c>
      <c r="C24" s="133"/>
      <c r="D24" s="10" t="s">
        <v>58</v>
      </c>
      <c r="E24" s="127" t="s">
        <v>26</v>
      </c>
      <c r="F24" s="127"/>
      <c r="G24" s="11"/>
      <c r="H24" s="127" t="s">
        <v>17</v>
      </c>
      <c r="I24" s="127"/>
      <c r="J24" s="12" t="s">
        <v>48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71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229" t="s">
        <v>57</v>
      </c>
      <c r="H27" s="166"/>
      <c r="I27" s="166"/>
      <c r="J27" s="167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72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56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51</v>
      </c>
      <c r="B54" s="146"/>
      <c r="C54" s="146"/>
      <c r="D54" s="92" t="s">
        <v>52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34</v>
      </c>
      <c r="B1" s="194"/>
      <c r="C1" s="194"/>
      <c r="D1" s="194"/>
      <c r="E1" s="194"/>
      <c r="F1" s="194"/>
      <c r="G1" s="194"/>
      <c r="H1" s="194"/>
      <c r="I1" s="194"/>
      <c r="J1" s="195"/>
      <c r="K1" s="184"/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6" t="s">
        <v>24</v>
      </c>
      <c r="B2" s="197"/>
      <c r="C2" s="197"/>
      <c r="D2" s="197"/>
      <c r="E2" s="197"/>
      <c r="F2" s="197"/>
      <c r="G2" s="197"/>
      <c r="H2" s="197"/>
      <c r="I2" s="197"/>
      <c r="J2" s="198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9" t="s">
        <v>37</v>
      </c>
      <c r="B3" s="197"/>
      <c r="C3" s="197"/>
      <c r="D3" s="197"/>
      <c r="E3" s="197"/>
      <c r="F3" s="197"/>
      <c r="G3" s="197"/>
      <c r="H3" s="197"/>
      <c r="I3" s="197"/>
      <c r="J3" s="198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200" t="s">
        <v>39</v>
      </c>
      <c r="B4" s="197"/>
      <c r="C4" s="197"/>
      <c r="D4" s="197"/>
      <c r="E4" s="197"/>
      <c r="F4" s="197"/>
      <c r="G4" s="197"/>
      <c r="H4" s="197"/>
      <c r="I4" s="197"/>
      <c r="J4" s="198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201" t="s">
        <v>59</v>
      </c>
      <c r="B5" s="202"/>
      <c r="C5" s="202"/>
      <c r="D5" s="202"/>
      <c r="E5" s="202"/>
      <c r="F5" s="202"/>
      <c r="G5" s="202"/>
      <c r="H5" s="202"/>
      <c r="I5" s="202"/>
      <c r="J5" s="203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4" t="s">
        <v>0</v>
      </c>
      <c r="B7" s="69">
        <f>'Диагностика КГ'!B7</f>
        <v>42666</v>
      </c>
      <c r="C7" s="73" t="s">
        <v>62</v>
      </c>
      <c r="D7" s="19"/>
      <c r="E7" s="131" t="s">
        <v>41</v>
      </c>
      <c r="F7" s="204"/>
      <c r="G7" s="209" t="str">
        <f>'Диагностика КГ'!G7:H7</f>
        <v>__________</v>
      </c>
      <c r="H7" s="209"/>
      <c r="I7" s="205" t="str">
        <f>'Диагностика КГ'!I7:J7</f>
        <v>Щербаков А.С.</v>
      </c>
      <c r="J7" s="206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5" t="s">
        <v>3</v>
      </c>
      <c r="B8" s="189" t="str">
        <f>'Диагностика КГ'!B8:C8</f>
        <v>Варвус А.А.</v>
      </c>
      <c r="C8" s="207"/>
      <c r="D8" s="19"/>
      <c r="E8" s="122" t="s">
        <v>4</v>
      </c>
      <c r="F8" s="208"/>
      <c r="G8" s="210" t="str">
        <f>'Диагностика КГ'!G8:H8</f>
        <v>__________</v>
      </c>
      <c r="H8" s="210"/>
      <c r="I8" s="189" t="str">
        <f>'Диагностика КГ'!I8:J8</f>
        <v>Севринова О.В.</v>
      </c>
      <c r="J8" s="190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6" t="s">
        <v>1</v>
      </c>
      <c r="B9" s="219">
        <f>'Диагностика КГ'!B9:C9</f>
        <v>25609</v>
      </c>
      <c r="C9" s="220"/>
      <c r="D9" s="19"/>
      <c r="E9" s="19"/>
      <c r="F9" s="42"/>
      <c r="G9" s="221" t="s">
        <v>5</v>
      </c>
      <c r="H9" s="222"/>
      <c r="I9" s="189" t="str">
        <f>'Диагностика КГ'!I9:J9</f>
        <v>Ермолин М.В.</v>
      </c>
      <c r="J9" s="190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4" t="s">
        <v>2</v>
      </c>
      <c r="B10" s="223" t="str">
        <f>'Диагностика КГ'!B10:C10</f>
        <v>ОКС БПST</v>
      </c>
      <c r="C10" s="224"/>
      <c r="D10" s="19"/>
      <c r="E10" s="19"/>
      <c r="F10" s="19"/>
      <c r="G10" s="122" t="s">
        <v>6</v>
      </c>
      <c r="H10" s="123"/>
      <c r="I10" s="189" t="str">
        <f>'Диагностика КГ'!I10:J10</f>
        <v>Блохина И.С.</v>
      </c>
      <c r="J10" s="190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4" t="s">
        <v>23</v>
      </c>
      <c r="B11" s="70">
        <f>ОТДЕЛЕНИЕ</f>
        <v>7088</v>
      </c>
      <c r="C11" s="70">
        <f>'Диагностика КГ'!C11</f>
        <v>35</v>
      </c>
      <c r="D11" s="22"/>
      <c r="E11" s="20"/>
      <c r="F11" s="20"/>
      <c r="G11" s="122" t="s">
        <v>7</v>
      </c>
      <c r="H11" s="123"/>
      <c r="I11" s="189" t="str">
        <f>'Диагностика КГ'!I11:J11</f>
        <v>________</v>
      </c>
      <c r="J11" s="190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6" t="s">
        <v>8</v>
      </c>
      <c r="B13" s="137"/>
      <c r="C13" s="138" t="s">
        <v>55</v>
      </c>
      <c r="D13" s="139"/>
      <c r="E13" s="47" t="s">
        <v>54</v>
      </c>
      <c r="F13" s="150" t="s">
        <v>9</v>
      </c>
      <c r="G13" s="151"/>
      <c r="H13" s="151"/>
      <c r="I13" s="148" t="s">
        <v>66</v>
      </c>
      <c r="J13" s="228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6" t="s">
        <v>25</v>
      </c>
      <c r="B14" s="147"/>
      <c r="C14" s="158"/>
      <c r="D14" s="48" t="s">
        <v>35</v>
      </c>
      <c r="E14" s="174" t="s">
        <v>27</v>
      </c>
      <c r="F14" s="175"/>
      <c r="G14" s="175"/>
      <c r="H14" s="175"/>
      <c r="I14" s="175"/>
      <c r="J14" s="176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1"/>
      <c r="B15" s="180" t="s">
        <v>38</v>
      </c>
      <c r="C15" s="178"/>
      <c r="D15" s="178"/>
      <c r="E15" s="181"/>
      <c r="F15" s="177" t="s">
        <v>28</v>
      </c>
      <c r="G15" s="181"/>
      <c r="H15" s="177" t="s">
        <v>42</v>
      </c>
      <c r="I15" s="178"/>
      <c r="J15" s="179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8" t="s">
        <v>15</v>
      </c>
      <c r="B18" s="169"/>
      <c r="C18" s="19"/>
      <c r="D18" s="19"/>
      <c r="E18" s="19"/>
      <c r="F18" s="19"/>
      <c r="G18" s="19"/>
      <c r="H18" s="31"/>
      <c r="I18" s="31"/>
      <c r="J18" s="33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70"/>
      <c r="B19" s="171"/>
      <c r="C19" s="53"/>
      <c r="D19" s="53"/>
      <c r="E19" s="53"/>
      <c r="F19" s="53"/>
      <c r="G19" s="53"/>
      <c r="H19" s="53"/>
      <c r="I19" s="53"/>
      <c r="J19" s="64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2" t="s">
        <v>16</v>
      </c>
      <c r="B20" s="191" t="s">
        <v>60</v>
      </c>
      <c r="C20" s="192"/>
      <c r="D20" s="71" t="s">
        <v>58</v>
      </c>
      <c r="E20" s="127" t="s">
        <v>26</v>
      </c>
      <c r="F20" s="127"/>
      <c r="G20" s="11">
        <v>0.31666666666666665</v>
      </c>
      <c r="H20" s="127" t="s">
        <v>29</v>
      </c>
      <c r="I20" s="127"/>
      <c r="J20" s="12" t="s">
        <v>70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ht="19.5" customHeight="1" x14ac:dyDescent="0.45">
      <c r="A21" s="84" t="s">
        <v>45</v>
      </c>
      <c r="B21" s="85"/>
      <c r="C21" s="172"/>
      <c r="D21" s="173"/>
      <c r="E21" s="225" t="s">
        <v>31</v>
      </c>
      <c r="F21" s="226"/>
      <c r="G21" s="226"/>
      <c r="H21" s="226"/>
      <c r="I21" s="226"/>
      <c r="J21" s="227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7"/>
      <c r="B22" s="1"/>
      <c r="C22" s="1"/>
      <c r="D22" s="1"/>
      <c r="E22" s="186" t="s">
        <v>73</v>
      </c>
      <c r="F22" s="187"/>
      <c r="G22" s="187"/>
      <c r="H22" s="187"/>
      <c r="I22" s="187"/>
      <c r="J22" s="188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7"/>
      <c r="B23" s="1"/>
      <c r="C23" s="1"/>
      <c r="D23" s="68"/>
      <c r="E23" s="187"/>
      <c r="F23" s="187"/>
      <c r="G23" s="187"/>
      <c r="H23" s="187"/>
      <c r="I23" s="187"/>
      <c r="J23" s="188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7"/>
      <c r="B24" s="1"/>
      <c r="C24" s="1"/>
      <c r="D24" s="1"/>
      <c r="E24" s="187"/>
      <c r="F24" s="187"/>
      <c r="G24" s="187"/>
      <c r="H24" s="187"/>
      <c r="I24" s="187"/>
      <c r="J24" s="188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7"/>
      <c r="B25" s="1"/>
      <c r="C25" s="1"/>
      <c r="D25" s="1"/>
      <c r="E25" s="187"/>
      <c r="F25" s="187"/>
      <c r="G25" s="187"/>
      <c r="H25" s="187"/>
      <c r="I25" s="187"/>
      <c r="J25" s="188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7"/>
      <c r="B26" s="1"/>
      <c r="C26" s="1"/>
      <c r="D26" s="1"/>
      <c r="E26" s="187"/>
      <c r="F26" s="187"/>
      <c r="G26" s="187"/>
      <c r="H26" s="187"/>
      <c r="I26" s="187"/>
      <c r="J26" s="188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7"/>
      <c r="B27" s="1"/>
      <c r="C27" s="1"/>
      <c r="D27" s="62"/>
      <c r="E27" s="187"/>
      <c r="F27" s="187"/>
      <c r="G27" s="187"/>
      <c r="H27" s="187"/>
      <c r="I27" s="187"/>
      <c r="J27" s="188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7"/>
      <c r="B28" s="1"/>
      <c r="C28" s="1"/>
      <c r="D28" s="1"/>
      <c r="E28" s="187"/>
      <c r="F28" s="187"/>
      <c r="G28" s="187"/>
      <c r="H28" s="187"/>
      <c r="I28" s="187"/>
      <c r="J28" s="188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7"/>
      <c r="B29" s="1"/>
      <c r="C29" s="1"/>
      <c r="D29" s="1"/>
      <c r="E29" s="187"/>
      <c r="F29" s="187"/>
      <c r="G29" s="187"/>
      <c r="H29" s="187"/>
      <c r="I29" s="187"/>
      <c r="J29" s="188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7"/>
      <c r="B30" s="1"/>
      <c r="C30" s="1"/>
      <c r="D30" s="1"/>
      <c r="E30" s="187"/>
      <c r="F30" s="187"/>
      <c r="G30" s="187"/>
      <c r="H30" s="187"/>
      <c r="I30" s="187"/>
      <c r="J30" s="188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7"/>
      <c r="B31" s="1"/>
      <c r="C31" s="1"/>
      <c r="D31" s="1"/>
      <c r="E31" s="187"/>
      <c r="F31" s="187"/>
      <c r="G31" s="187"/>
      <c r="H31" s="187"/>
      <c r="I31" s="187"/>
      <c r="J31" s="188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7"/>
      <c r="B32" s="1"/>
      <c r="C32" s="1"/>
      <c r="D32" s="1"/>
      <c r="E32" s="187"/>
      <c r="F32" s="187"/>
      <c r="G32" s="187"/>
      <c r="H32" s="187"/>
      <c r="I32" s="187"/>
      <c r="J32" s="188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7"/>
      <c r="B33" s="1"/>
      <c r="C33" s="1"/>
      <c r="D33" s="1"/>
      <c r="E33" s="187"/>
      <c r="F33" s="187"/>
      <c r="G33" s="187"/>
      <c r="H33" s="187"/>
      <c r="I33" s="187"/>
      <c r="J33" s="188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7"/>
      <c r="B34" s="1"/>
      <c r="C34" s="1"/>
      <c r="D34" s="1"/>
      <c r="E34" s="187"/>
      <c r="F34" s="187"/>
      <c r="G34" s="187"/>
      <c r="H34" s="187"/>
      <c r="I34" s="187"/>
      <c r="J34" s="188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7"/>
      <c r="B35" s="1"/>
      <c r="C35" s="1"/>
      <c r="D35" s="1"/>
      <c r="E35" s="187"/>
      <c r="F35" s="187"/>
      <c r="G35" s="187"/>
      <c r="H35" s="187"/>
      <c r="I35" s="187"/>
      <c r="J35" s="188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7"/>
      <c r="B36" s="1"/>
      <c r="C36" s="1"/>
      <c r="D36" s="1"/>
      <c r="E36" s="187"/>
      <c r="F36" s="187"/>
      <c r="G36" s="187"/>
      <c r="H36" s="187"/>
      <c r="I36" s="187"/>
      <c r="J36" s="188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7"/>
      <c r="B37" s="1"/>
      <c r="C37" s="1"/>
      <c r="D37" s="1"/>
      <c r="E37" s="187"/>
      <c r="F37" s="187"/>
      <c r="G37" s="187"/>
      <c r="H37" s="187"/>
      <c r="I37" s="187"/>
      <c r="J37" s="188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7"/>
      <c r="B38" s="1"/>
      <c r="C38" s="1"/>
      <c r="D38" s="1"/>
      <c r="E38" s="187"/>
      <c r="F38" s="187"/>
      <c r="G38" s="187"/>
      <c r="H38" s="187"/>
      <c r="I38" s="187"/>
      <c r="J38" s="188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7"/>
      <c r="B39" s="1"/>
      <c r="C39" s="1"/>
      <c r="D39" s="1"/>
      <c r="E39" s="187"/>
      <c r="F39" s="187"/>
      <c r="G39" s="187"/>
      <c r="H39" s="187"/>
      <c r="I39" s="187"/>
      <c r="J39" s="188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7"/>
      <c r="B40" s="1"/>
      <c r="C40" s="1"/>
      <c r="D40" s="1"/>
      <c r="E40" s="187"/>
      <c r="F40" s="187"/>
      <c r="G40" s="187"/>
      <c r="H40" s="187"/>
      <c r="I40" s="187"/>
      <c r="J40" s="188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7"/>
      <c r="B41" s="1"/>
      <c r="C41" s="1"/>
      <c r="D41" s="1"/>
      <c r="E41" s="187"/>
      <c r="F41" s="187"/>
      <c r="G41" s="187"/>
      <c r="H41" s="187"/>
      <c r="I41" s="187"/>
      <c r="J41" s="188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7"/>
      <c r="B42" s="1"/>
      <c r="C42" s="1"/>
      <c r="D42" s="1"/>
      <c r="E42" s="187"/>
      <c r="F42" s="187"/>
      <c r="G42" s="187"/>
      <c r="H42" s="187"/>
      <c r="I42" s="187"/>
      <c r="J42" s="188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7"/>
      <c r="B43" s="1"/>
      <c r="C43" s="1"/>
      <c r="D43" s="1"/>
      <c r="E43" s="187"/>
      <c r="F43" s="187"/>
      <c r="G43" s="187"/>
      <c r="H43" s="187"/>
      <c r="I43" s="187"/>
      <c r="J43" s="188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7"/>
      <c r="B44" s="1"/>
      <c r="C44" s="1"/>
      <c r="D44" s="1"/>
      <c r="E44" s="187"/>
      <c r="F44" s="187"/>
      <c r="G44" s="187"/>
      <c r="H44" s="187"/>
      <c r="I44" s="187"/>
      <c r="J44" s="188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7"/>
      <c r="B45" s="1"/>
      <c r="C45" s="1"/>
      <c r="D45" s="1"/>
      <c r="E45" s="187"/>
      <c r="F45" s="187"/>
      <c r="G45" s="187"/>
      <c r="H45" s="187"/>
      <c r="I45" s="187"/>
      <c r="J45" s="188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7"/>
      <c r="B46" s="1"/>
      <c r="C46" s="1"/>
      <c r="D46" s="1"/>
      <c r="E46" s="187"/>
      <c r="F46" s="187"/>
      <c r="G46" s="187"/>
      <c r="H46" s="187"/>
      <c r="I46" s="187"/>
      <c r="J46" s="188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7"/>
      <c r="B47" s="1"/>
      <c r="C47" s="1"/>
      <c r="D47" s="1"/>
      <c r="E47" s="187"/>
      <c r="F47" s="187"/>
      <c r="G47" s="187"/>
      <c r="H47" s="187"/>
      <c r="I47" s="187"/>
      <c r="J47" s="188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13" t="s">
        <v>32</v>
      </c>
      <c r="B48" s="214"/>
      <c r="C48" s="76"/>
      <c r="D48" s="1"/>
      <c r="E48" s="187"/>
      <c r="F48" s="187"/>
      <c r="G48" s="187"/>
      <c r="H48" s="187"/>
      <c r="I48" s="187"/>
      <c r="J48" s="188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5" t="s">
        <v>74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11" t="s">
        <v>51</v>
      </c>
      <c r="B54" s="212"/>
      <c r="C54" s="212"/>
      <c r="D54" s="77"/>
      <c r="E54" s="77"/>
      <c r="F54" s="77"/>
      <c r="G54" s="147" t="s">
        <v>22</v>
      </c>
      <c r="H54" s="137"/>
      <c r="I54" s="65"/>
      <c r="J54" s="66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2016-10-23T10:23:00Z</cp:lastPrinted>
  <dcterms:created xsi:type="dcterms:W3CDTF">2006-09-16T00:00:00Z</dcterms:created>
  <dcterms:modified xsi:type="dcterms:W3CDTF">2016-10-23T10:25:07Z</dcterms:modified>
  <cp:category>Рентгенэндоваскулярные хирурги</cp:category>
</cp:coreProperties>
</file>