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<sst xmlns="http://schemas.openxmlformats.org/spreadsheetml/2006/main" count="103" uniqueCount="77">
  <si>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</si>
  <si>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</si>
  <si>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</si>
  <si>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</si>
  <si>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</si>
  <si>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</si>
  <si>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</si>
  <si>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</si>
  <si>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</si>
  <si>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</si>
  <si>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</si>
  <si>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</si>
  <si>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</si>
  <si>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</si>
  <si>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</si>
  <si>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</si>
  <si>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</si>
  <si>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</si>
  <si>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</si>
  <si>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</si>
  <si>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</si>
  <si>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</si>
  <si>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</si>
  <si>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</si>
  <si>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</si>
  <si>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</si>
  <si>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</si>
  <si>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</si>
  <si>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</si>
  <si>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</si>
  <si>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</si>
  <si>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</si>
  <si>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</si>
  <si>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</si>
  <si>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</si>
  <si>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</si>
  <si>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</si>
  <si>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</si>
  <si>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</si>
  <si>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</si>
  <si>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</si>
  <si>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</si>
  <si>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</si>
  <si>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</si>
  <si>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</si>
  <si>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</si>
  <si>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Ultravist  370</t>
  </si>
  <si>
    <t>Judkins 5 F.</t>
  </si>
  <si>
    <t>Щербаков А.С.</t>
  </si>
  <si>
    <t>________</t>
  </si>
  <si>
    <t>Интродъюссер извлечён</t>
  </si>
  <si>
    <t>CD записан.</t>
  </si>
  <si>
    <t>1 ml</t>
  </si>
  <si>
    <t>Стентирование ПНА (BMS2)</t>
  </si>
  <si>
    <t>14:10:00-15:30</t>
  </si>
  <si>
    <t>Sol. Novocaini 0.5%</t>
  </si>
  <si>
    <t>a. femoralis dex.</t>
  </si>
  <si>
    <t>1)Контроль места пункции.  2) Строгий постельный режим сутки.</t>
  </si>
  <si>
    <t>150 ml</t>
  </si>
  <si>
    <t>На КАГ TIMI III</t>
  </si>
  <si>
    <t>10886,9 сGycm2</t>
  </si>
  <si>
    <t>5 F.</t>
  </si>
  <si>
    <t>з</t>
  </si>
  <si>
    <t>Тимошенко Н.С.</t>
  </si>
  <si>
    <t>Шабалин В.А.</t>
  </si>
  <si>
    <t>Шатунова А.И.</t>
  </si>
  <si>
    <t>20:45-21:45</t>
  </si>
  <si>
    <t>Канаев Э.А.</t>
  </si>
  <si>
    <t>ОКС ПST</t>
  </si>
  <si>
    <t>10 ml</t>
  </si>
  <si>
    <t>100 ml</t>
  </si>
  <si>
    <r>
      <t>2254,89cGy</t>
    </r>
    <r>
      <rPr>
        <sz val="9"/>
        <color theme="1"/>
        <rFont val="Calibri"/>
        <family val="2"/>
        <charset val="204"/>
      </rPr>
      <t>∙cm2</t>
    </r>
  </si>
  <si>
    <t>левый</t>
  </si>
  <si>
    <t>стеноз ср/3 и дист/3 65%</t>
  </si>
  <si>
    <t>1) Строгий постельный режим 2) Конроль места пункции 3.) Консультация кардиохирурга.</t>
  </si>
  <si>
    <t>Интродъюссер оставлен в правой ОБА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</si>
  <si>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устья с градацией антеградного кровотока по ПНА - TIMI 0. </t>
    </r>
    <r>
      <rPr>
        <i/>
        <sz val="11"/>
        <color theme="1"/>
        <rFont val="Times New Roman"/>
        <family val="1"/>
        <charset val="204"/>
      </rPr>
      <t xml:space="preserve">1) Выраженные внутрисистемные коллатерали из дистального сегмента ВТК с контрастированием дистального сегмента ПНА.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сложный бифуркационный стеноз проксимального сегмента ОА по Medina 1,1,1: стеноз ОА перед устьем  ВТК 75%, стеноз устья ВТК 70%, стеноз ОА за устьем ВТК до 95%. Антеградный эпикардиальный кровоток TIMI 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хроническая функциональная окклюзия от среднего сегмента (д. артерии дистального сегмента не более 2,5 мм) с градацией антеградного кровотока TIMI I. </t>
    </r>
    <r>
      <rPr>
        <i/>
        <sz val="11"/>
        <color theme="1"/>
        <rFont val="Times New Roman"/>
        <family val="1"/>
        <charset val="204"/>
      </rPr>
      <t xml:space="preserve">2) Выраженные межсистемные коллатерали из дистального сегмента ВОК с ретроградным заполнением среднего сегмента ПНА.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С учетом сложного характера бифуркационного поражения в бассейне ОА, крайне высокого риска интраоперационных осложнений, принято решение от ЧКВ воздержаться.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</si>
</sst>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34</v>
      </c>
      <c r="C1" s="119"/>
      <c r="D1" s="119"/>
      <c r="E1" s="119"/>
      <c r="F1" s="119"/>
      <c r="G1" s="119"/>
      <c r="H1" s="119"/>
      <c r="I1" s="119"/>
      <c r="J1" s="14"/>
      <c r="K1" s="87" t="s">
        <v>62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37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33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42679</v>
      </c>
      <c r="C7" s="80" t="s">
        <v>66</v>
      </c>
      <c r="D7" s="19"/>
      <c r="E7" s="126" t="s">
        <v>41</v>
      </c>
      <c r="F7" s="126"/>
      <c r="G7" s="135" t="s">
        <v>40</v>
      </c>
      <c r="H7" s="135"/>
      <c r="I7" s="140" t="s">
        <v>48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67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63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14760</v>
      </c>
      <c r="C9" s="145"/>
      <c r="D9" s="19"/>
      <c r="E9" s="19"/>
      <c r="F9" s="19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68</v>
      </c>
      <c r="C10" s="143"/>
      <c r="D10" s="19"/>
      <c r="E10" s="19"/>
      <c r="F10" s="19"/>
      <c r="G10" s="127" t="s">
        <v>36</v>
      </c>
      <c r="H10" s="128"/>
      <c r="I10" s="124" t="s">
        <v>65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7437</v>
      </c>
      <c r="C11" s="81">
        <v>35</v>
      </c>
      <c r="D11" s="22"/>
      <c r="E11" s="20"/>
      <c r="F11" s="20"/>
      <c r="G11" s="127" t="s">
        <v>7</v>
      </c>
      <c r="H11" s="128"/>
      <c r="I11" s="124" t="s">
        <v>49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55</v>
      </c>
      <c r="D13" s="134"/>
      <c r="E13" s="47" t="s">
        <v>69</v>
      </c>
      <c r="F13" s="94" t="s">
        <v>9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61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44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47</v>
      </c>
      <c r="C19" s="97"/>
      <c r="D19" s="97"/>
      <c r="E19" s="98"/>
      <c r="F19" s="96" t="s">
        <v>43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46</v>
      </c>
      <c r="C24" s="130"/>
      <c r="D24" s="10" t="s">
        <v>70</v>
      </c>
      <c r="E24" s="120" t="s">
        <v>26</v>
      </c>
      <c r="F24" s="120"/>
      <c r="G24" s="11">
        <v>7.9166666666666663E-2</v>
      </c>
      <c r="H24" s="120" t="s">
        <v>17</v>
      </c>
      <c r="I24" s="120"/>
      <c r="J24" s="86" t="s">
        <v>71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76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75</v>
      </c>
      <c r="B54" s="89"/>
      <c r="C54" s="89"/>
      <c r="D54" s="152" t="s">
        <v>51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34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37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39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53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4" t="s">
        <v>0</v>
      </c>
      <c r="B7" s="69">
        <f>'Диагностика КГ'!B7</f>
        <v>42679</v>
      </c>
      <c r="C7" s="73" t="s">
        <v>54</v>
      </c>
      <c r="D7" s="19"/>
      <c r="E7" s="126" t="s">
        <v>41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5" t="s">
        <v>3</v>
      </c>
      <c r="B8" s="186" t="str">
        <f>'Диагностика КГ'!B8:C8</f>
        <v>Канаев Э.А.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Тимошенко Н.С.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6" t="s">
        <v>1</v>
      </c>
      <c r="B9" s="182">
        <f>'Диагностика КГ'!B9:C9</f>
        <v>14760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Шабалин В.А.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4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Шатунова А.И.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4" t="s">
        <v>23</v>
      </c>
      <c r="B11" s="70">
        <f>ОТДЕЛЕНИЕ</f>
        <v>7437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55</v>
      </c>
      <c r="D13" s="134"/>
      <c r="E13" s="47" t="s">
        <v>52</v>
      </c>
      <c r="F13" s="94" t="s">
        <v>9</v>
      </c>
      <c r="G13" s="95"/>
      <c r="H13" s="95"/>
      <c r="I13" s="92" t="s">
        <v>56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8" t="s">
        <v>35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1"/>
      <c r="B15" s="229" t="s">
        <v>38</v>
      </c>
      <c r="C15" s="227"/>
      <c r="D15" s="227"/>
      <c r="E15" s="230"/>
      <c r="F15" s="226" t="s">
        <v>28</v>
      </c>
      <c r="G15" s="230"/>
      <c r="H15" s="226" t="s">
        <v>42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2" t="s">
        <v>16</v>
      </c>
      <c r="B20" s="205" t="s">
        <v>46</v>
      </c>
      <c r="C20" s="206"/>
      <c r="D20" s="71" t="s">
        <v>58</v>
      </c>
      <c r="E20" s="120" t="s">
        <v>26</v>
      </c>
      <c r="F20" s="120"/>
      <c r="G20" s="11">
        <v>0.51250000000000007</v>
      </c>
      <c r="H20" s="120" t="s">
        <v>29</v>
      </c>
      <c r="I20" s="120"/>
      <c r="J20" s="12" t="s">
        <v>60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4" t="s">
        <v>45</v>
      </c>
      <c r="B21" s="85"/>
      <c r="C21" s="221" t="s">
        <v>59</v>
      </c>
      <c r="D21" s="222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7"/>
      <c r="B22" s="1"/>
      <c r="C22" s="1"/>
      <c r="D22" s="1"/>
      <c r="E22" s="202"/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7"/>
      <c r="B23" s="1"/>
      <c r="C23" s="1"/>
      <c r="D23" s="68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7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7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7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7"/>
      <c r="B27" s="1"/>
      <c r="C27" s="1"/>
      <c r="D27" s="62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7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7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7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7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7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7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7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7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7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7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7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7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7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7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7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7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7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7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7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7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6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50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2016-11-05T19:54:36Z</cp:lastPrinted>
  <dcterms:created xsi:type="dcterms:W3CDTF">2006-09-16T00:00:00Z</dcterms:created>
  <dcterms:modified xsi:type="dcterms:W3CDTF">2016-11-05T19:54:47Z</dcterms:modified>
  <cp:category>Рентгенэндоваскулярные хирурги</cp:category>
</cp:coreProperties>
</file>