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<sst xmlns="http://schemas.openxmlformats.org/spreadsheetml/2006/main" count="104" uniqueCount="76">
  <si>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</si>
  <si>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</si>
  <si>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</si>
  <si>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</si>
  <si>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</si>
  <si>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</si>
  <si>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</si>
  <si>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</si>
  <si>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</si>
  <si>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</si>
  <si>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</si>
  <si>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</si>
  <si>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</si>
  <si>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</si>
  <si>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</si>
  <si>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</si>
  <si>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</si>
  <si>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</si>
  <si>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</si>
  <si>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</si>
  <si>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</si>
  <si>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</si>
  <si>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</si>
  <si>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</si>
  <si>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</si>
  <si>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</si>
  <si>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</si>
  <si>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</si>
  <si>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</si>
  <si>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</si>
  <si>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</si>
  <si>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</si>
  <si>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</si>
  <si>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</si>
  <si>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</si>
  <si>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</si>
  <si>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</si>
  <si>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</si>
  <si>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</si>
  <si>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</si>
  <si>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</si>
  <si>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</si>
  <si>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</si>
  <si>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</si>
  <si>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</si>
  <si>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</si>
  <si>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</si>
  <si>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</si>
  <si>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</si>
  <si>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</si>
  <si>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</si>
  <si>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Интродъюссер извлечён</t>
  </si>
  <si>
    <t>CD записан.</t>
  </si>
  <si>
    <t>1 ml</t>
  </si>
  <si>
    <t>50 ml</t>
  </si>
  <si>
    <t>Sol. lidocaini 2%</t>
  </si>
  <si>
    <t>a.radialis.</t>
  </si>
  <si>
    <t>5 F.</t>
  </si>
  <si>
    <t>1)Контроль места пункции.  2) Повязка на 6ч.</t>
  </si>
  <si>
    <t>100 ml</t>
  </si>
  <si>
    <t>норма.</t>
  </si>
  <si>
    <t>ОИМ</t>
  </si>
  <si>
    <t>правый</t>
  </si>
  <si>
    <t>Стентирование ПНА (BMS2)</t>
  </si>
  <si>
    <t>Ultravist  370</t>
  </si>
  <si>
    <t>13:00-13:20</t>
  </si>
  <si>
    <t>13:20:00-14:30</t>
  </si>
  <si>
    <t>Чигарев А.М.</t>
  </si>
  <si>
    <t>Стентирование ПНА.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</si>
  <si>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с переходом на средний сегмент 90%. TIMI III.</t>
    </r>
    <r>
      <rPr>
        <b/>
        <sz val="11"/>
        <color theme="1"/>
        <rFont val="Times New Roman"/>
        <family val="1"/>
        <charset val="204"/>
      </rPr>
      <t xml:space="preserve"> ИМА: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50%. TIMI III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35%. TIMI III.</t>
    </r>
  </si>
  <si>
    <r>
      <t xml:space="preserve">Селективная катетеризация устья ПНА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Cordis Adroit XB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критического стеноза баллонным катетером  </t>
    </r>
    <r>
      <rPr>
        <b/>
        <sz val="10"/>
        <color theme="1"/>
        <rFont val="Calibri"/>
        <family val="2"/>
        <charset val="204"/>
        <scheme val="minor"/>
      </rPr>
      <t>Advancer Plus  2.5-20 мм</t>
    </r>
    <r>
      <rPr>
        <sz val="10"/>
        <color theme="1"/>
        <rFont val="Calibri"/>
        <family val="2"/>
        <charset val="204"/>
        <scheme val="minor"/>
      </rPr>
      <t xml:space="preserve">, давлением до 12 атм.  Далее,  в зону пролонгированного  стеноза ПНА  имплантированы два </t>
    </r>
    <r>
      <rPr>
        <b/>
        <sz val="10"/>
        <color theme="1"/>
        <rFont val="Calibri"/>
        <family val="2"/>
        <charset val="204"/>
        <scheme val="minor"/>
      </rPr>
      <t>BMS NexGen  3.5-29 мм</t>
    </r>
    <r>
      <rPr>
        <sz val="10"/>
        <color theme="1"/>
        <rFont val="Calibri"/>
        <family val="2"/>
        <charset val="204"/>
        <scheme val="minor"/>
      </rPr>
      <t xml:space="preserve">,  давлением 16 атм; с последующей постдилатацией зоны Overlapping и зоны стентированного участка ПНА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Plus  3.5-15 мм</t>
    </r>
    <r>
      <rPr>
        <sz val="10"/>
        <color theme="1"/>
        <rFont val="Calibri"/>
        <family val="2"/>
        <charset val="204"/>
        <scheme val="minor"/>
      </rPr>
      <t xml:space="preserve">   давлением до  20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стенты полностью расправлены, проходимы, </t>
    </r>
    <r>
      <rPr>
        <sz val="10"/>
        <color theme="1"/>
        <rFont val="Calibri"/>
        <family val="2"/>
        <charset val="204"/>
        <scheme val="minor"/>
      </rPr>
      <t>кровоток по ПНА сохранен - TIMI III,  диссекции нет. На момент окончания состояние пациента стабильное,   Ангиографический результат успешный. Пациентка переводится в кардиоПРИТ.</t>
    </r>
  </si>
  <si>
    <t>XB 3.5</t>
  </si>
  <si>
    <t>Тимошенко Н.С.</t>
  </si>
  <si>
    <t>Шабалин В.А.</t>
  </si>
  <si>
    <t>Шатунова А.И.</t>
  </si>
  <si>
    <t>12377 сGycm2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</si>
</sst>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15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39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42679</v>
      </c>
      <c r="C7" s="79" t="s">
        <v>65</v>
      </c>
      <c r="D7" s="19"/>
      <c r="E7" s="124" t="s">
        <v>41</v>
      </c>
      <c r="F7" s="124"/>
      <c r="G7" s="133" t="s">
        <v>40</v>
      </c>
      <c r="H7" s="133"/>
      <c r="I7" s="138" t="s">
        <v>49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67</v>
      </c>
      <c r="C8" s="130"/>
      <c r="D8" s="19"/>
      <c r="E8" s="125" t="s">
        <v>4</v>
      </c>
      <c r="F8" s="126"/>
      <c r="G8" s="133" t="s">
        <v>40</v>
      </c>
      <c r="H8" s="133"/>
      <c r="I8" s="122" t="s">
        <v>72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20534</v>
      </c>
      <c r="C9" s="143"/>
      <c r="D9" s="19"/>
      <c r="E9" s="19"/>
      <c r="F9" s="19"/>
      <c r="G9" s="125" t="s">
        <v>5</v>
      </c>
      <c r="H9" s="126"/>
      <c r="I9" s="122" t="s">
        <v>73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61</v>
      </c>
      <c r="C10" s="141"/>
      <c r="D10" s="19"/>
      <c r="E10" s="19"/>
      <c r="F10" s="19"/>
      <c r="G10" s="125" t="s">
        <v>36</v>
      </c>
      <c r="H10" s="126"/>
      <c r="I10" s="122" t="s">
        <v>74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7430</v>
      </c>
      <c r="C11" s="80">
        <v>35</v>
      </c>
      <c r="D11" s="22"/>
      <c r="E11" s="20"/>
      <c r="F11" s="20"/>
      <c r="G11" s="125" t="s">
        <v>7</v>
      </c>
      <c r="H11" s="126"/>
      <c r="I11" s="122" t="s">
        <v>50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55</v>
      </c>
      <c r="D13" s="132"/>
      <c r="E13" s="46" t="s">
        <v>53</v>
      </c>
      <c r="F13" s="92" t="s">
        <v>9</v>
      </c>
      <c r="G13" s="93"/>
      <c r="H13" s="93"/>
      <c r="I13" s="90" t="s">
        <v>56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57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44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47</v>
      </c>
      <c r="C19" s="95"/>
      <c r="D19" s="95"/>
      <c r="E19" s="96"/>
      <c r="F19" s="94" t="s">
        <v>43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64</v>
      </c>
      <c r="C24" s="128"/>
      <c r="D24" s="10" t="s">
        <v>54</v>
      </c>
      <c r="E24" s="118" t="s">
        <v>26</v>
      </c>
      <c r="F24" s="118"/>
      <c r="G24" s="11"/>
      <c r="H24" s="118" t="s">
        <v>17</v>
      </c>
      <c r="I24" s="118"/>
      <c r="J24" s="12" t="s">
        <v>48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62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60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69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68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51</v>
      </c>
      <c r="B54" s="87"/>
      <c r="C54" s="87"/>
      <c r="D54" s="150" t="s">
        <v>52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34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37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39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 t="s">
        <v>63</v>
      </c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3" t="s">
        <v>0</v>
      </c>
      <c r="B7" s="68">
        <f>'Диагностика КГ'!B7</f>
        <v>42679</v>
      </c>
      <c r="C7" s="72" t="s">
        <v>66</v>
      </c>
      <c r="D7" s="19"/>
      <c r="E7" s="124" t="s">
        <v>41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4" t="s">
        <v>3</v>
      </c>
      <c r="B8" s="184" t="str">
        <f>'Диагностика КГ'!B8:C8</f>
        <v>Чигарев А.М.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Тимошенко Н.С.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5" t="s">
        <v>1</v>
      </c>
      <c r="B9" s="180">
        <f>'Диагностика КГ'!B9:C9</f>
        <v>20534</v>
      </c>
      <c r="C9" s="181"/>
      <c r="D9" s="19"/>
      <c r="E9" s="19"/>
      <c r="F9" s="41"/>
      <c r="G9" s="182" t="s">
        <v>5</v>
      </c>
      <c r="H9" s="183"/>
      <c r="I9" s="184" t="str">
        <f>'Диагностика КГ'!I9:J9</f>
        <v>Шабалин В.А.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3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Шатунова А.И.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3" t="s">
        <v>23</v>
      </c>
      <c r="B11" s="69">
        <f>ОТДЕЛЕНИЕ</f>
        <v>7430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0" t="s">
        <v>8</v>
      </c>
      <c r="B13" s="89"/>
      <c r="C13" s="131" t="s">
        <v>55</v>
      </c>
      <c r="D13" s="132"/>
      <c r="E13" s="46" t="s">
        <v>53</v>
      </c>
      <c r="F13" s="92" t="s">
        <v>9</v>
      </c>
      <c r="G13" s="93"/>
      <c r="H13" s="93"/>
      <c r="I13" s="90" t="s">
        <v>56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0" t="s">
        <v>25</v>
      </c>
      <c r="B14" s="88"/>
      <c r="C14" s="101"/>
      <c r="D14" s="47" t="s">
        <v>35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0"/>
      <c r="B15" s="227" t="s">
        <v>38</v>
      </c>
      <c r="C15" s="225"/>
      <c r="D15" s="225"/>
      <c r="E15" s="228"/>
      <c r="F15" s="224" t="s">
        <v>28</v>
      </c>
      <c r="G15" s="228"/>
      <c r="H15" s="224" t="s">
        <v>42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29" t="s">
        <v>71</v>
      </c>
      <c r="I17" s="74"/>
      <c r="J17" s="62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1" t="s">
        <v>16</v>
      </c>
      <c r="B20" s="203" t="s">
        <v>64</v>
      </c>
      <c r="C20" s="204"/>
      <c r="D20" s="70" t="s">
        <v>59</v>
      </c>
      <c r="E20" s="118" t="s">
        <v>26</v>
      </c>
      <c r="F20" s="118"/>
      <c r="G20" s="11">
        <v>0.62916666666666665</v>
      </c>
      <c r="H20" s="118" t="s">
        <v>29</v>
      </c>
      <c r="I20" s="118"/>
      <c r="J20" s="12" t="s">
        <v>75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3" t="s">
        <v>45</v>
      </c>
      <c r="B21" s="84"/>
      <c r="C21" s="219"/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6"/>
      <c r="B22" s="1"/>
      <c r="C22" s="1"/>
      <c r="D22" s="1"/>
      <c r="E22" s="200" t="s">
        <v>70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6"/>
      <c r="B23" s="1"/>
      <c r="C23" s="1"/>
      <c r="D23" s="67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6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6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6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6"/>
      <c r="B27" s="1"/>
      <c r="C27" s="1"/>
      <c r="D27" s="61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6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6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6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6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6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6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6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6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6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6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6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6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6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6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6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6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6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6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6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6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5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58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51</v>
      </c>
      <c r="B54" s="173"/>
      <c r="C54" s="173"/>
      <c r="D54" s="76"/>
      <c r="E54" s="76"/>
      <c r="F54" s="76"/>
      <c r="G54" s="88" t="s">
        <v>22</v>
      </c>
      <c r="H54" s="89"/>
      <c r="I54" s="64"/>
      <c r="J54" s="65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2016-10-27T17:09:09Z</cp:lastPrinted>
  <dcterms:created xsi:type="dcterms:W3CDTF">2006-09-16T00:00:00Z</dcterms:created>
  <dcterms:modified xsi:type="dcterms:W3CDTF">2016-11-05T12:53:33Z</dcterms:modified>
  <cp:category>Рентгенэндоваскулярные хирурги</cp:category>
</cp:coreProperties>
</file>