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<sst xmlns="http://schemas.openxmlformats.org/spreadsheetml/2006/main" count="103" uniqueCount="78">
  <si>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</si>
  <si>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</si>
  <si>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</si>
  <si>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</si>
  <si>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</si>
  <si>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</si>
  <si>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</si>
  <si>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</si>
  <si>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</si>
  <si>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</si>
  <si>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</si>
  <si>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</si>
  <si>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</si>
  <si>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</si>
  <si>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</si>
  <si>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</si>
  <si>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</si>
  <si>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</si>
  <si>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</si>
  <si>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</si>
  <si>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</si>
  <si>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</si>
  <si>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</si>
  <si>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</si>
  <si>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</si>
  <si>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</si>
  <si>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</si>
  <si>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</si>
  <si>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</si>
  <si>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</si>
  <si>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</si>
  <si>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</si>
  <si>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</si>
  <si>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</si>
  <si>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</si>
  <si>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</si>
  <si>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</si>
  <si>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</si>
  <si>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</si>
  <si>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</si>
  <si>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</si>
  <si>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</si>
  <si>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</si>
  <si>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</si>
  <si>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</si>
  <si>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</si>
  <si>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</si>
  <si>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</si>
  <si>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</si>
  <si>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</si>
  <si>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</si>
  <si>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</si>
  <si>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</si>
  <si>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норма.</t>
  </si>
  <si>
    <t>правый</t>
  </si>
  <si>
    <t>Omnipaque 350</t>
  </si>
  <si>
    <t>100 ml</t>
  </si>
  <si>
    <t>1 ml</t>
  </si>
  <si>
    <t>Sol. lidocaini 2%</t>
  </si>
  <si>
    <t>Мешалкина И.В.</t>
  </si>
  <si>
    <t>Ермолин М.В.</t>
  </si>
  <si>
    <t>Соколова М.В.</t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</si>
  <si>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критического стеноза баллнонным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Advancer 2.5-20 мм. </t>
    </r>
    <r>
      <rPr>
        <sz val="10"/>
        <color theme="1"/>
        <rFont val="Calibri"/>
        <family val="2"/>
        <charset val="204"/>
        <scheme val="minor"/>
      </rPr>
      <t xml:space="preserve">  Далее,  в зону пролонгированного  стеноза среднего сегмента ПНА  имплантирован  </t>
    </r>
    <r>
      <rPr>
        <b/>
        <sz val="10"/>
        <color theme="1"/>
        <rFont val="Calibri"/>
        <family val="2"/>
        <charset val="204"/>
        <scheme val="minor"/>
      </rPr>
      <t>BMS NexGen  2.75-29 мм</t>
    </r>
    <r>
      <rPr>
        <sz val="10"/>
        <color theme="1"/>
        <rFont val="Calibri"/>
        <family val="2"/>
        <charset val="204"/>
        <scheme val="minor"/>
      </rPr>
      <t xml:space="preserve">,  давлением до 16 атм;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расправлены, проходим, </t>
    </r>
    <r>
      <rPr>
        <sz val="10"/>
        <color theme="1"/>
        <rFont val="Calibri"/>
        <family val="2"/>
        <charset val="204"/>
        <scheme val="minor"/>
      </rPr>
      <t>кровоток по ПНА сохранен - TIMI III,  диссекции нет. На момент окончания состояние пациентки стабильное.   Ангиографический результат успешный. Пациентка переводится в кардиоПРИТ.</t>
    </r>
  </si>
  <si>
    <t>П/О ушито аппаратом AngioSeal</t>
  </si>
  <si>
    <t>Контроль места пункции, повязка на руке 4ч.</t>
  </si>
  <si>
    <t>а.femoralis dex et a.radialis.</t>
  </si>
  <si>
    <t>16:30-17:00</t>
  </si>
  <si>
    <t>17:00-18:00</t>
  </si>
  <si>
    <t xml:space="preserve"> Стентирование ПНА (BMS1)</t>
  </si>
  <si>
    <t>a. femoralis dex.</t>
  </si>
  <si>
    <t>Sol. Novocaini 0.5%</t>
  </si>
  <si>
    <t>10 ml</t>
  </si>
  <si>
    <t>5 F et 6 F.</t>
  </si>
  <si>
    <t>Теребенина Т.П.</t>
  </si>
  <si>
    <t>ОКС БПST</t>
  </si>
  <si>
    <t>Стентирование ПНА.</t>
  </si>
  <si>
    <t>6442,15 сGycm2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</si>
  <si>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ПНА до 25%, стенозы проксимального сегмента 35%,  стенозы среднего сегмента 50%, 95%, 60%.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.Стеноз проксимальной/3 ДВ1 до 75% (д. ветки менее 2,0 мм)</t>
    </r>
    <r>
      <rPr>
        <b/>
        <sz val="11"/>
        <color theme="1"/>
        <rFont val="Times New Roman"/>
        <family val="1"/>
        <charset val="204"/>
      </rPr>
      <t xml:space="preserve">                      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до 55%.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умеренно-выраженная с - деформация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устья до 40%, стеноз проксимального сегмента 60%, стеноз среднего сегмента 65%. Антеградный эпикардиальный кровоток -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</si>
</sst>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39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42686</v>
      </c>
      <c r="C7" s="79" t="s">
        <v>66</v>
      </c>
      <c r="D7" s="19"/>
      <c r="E7" s="124" t="s">
        <v>41</v>
      </c>
      <c r="F7" s="124"/>
      <c r="G7" s="133" t="s">
        <v>40</v>
      </c>
      <c r="H7" s="133"/>
      <c r="I7" s="138" t="s">
        <v>49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29" t="s">
        <v>73</v>
      </c>
      <c r="C8" s="130"/>
      <c r="D8" s="19"/>
      <c r="E8" s="125" t="s">
        <v>4</v>
      </c>
      <c r="F8" s="126"/>
      <c r="G8" s="133" t="s">
        <v>40</v>
      </c>
      <c r="H8" s="133"/>
      <c r="I8" s="122" t="s">
        <v>59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2">
        <v>17881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0" t="s">
        <v>74</v>
      </c>
      <c r="C10" s="141"/>
      <c r="D10" s="19"/>
      <c r="E10" s="19"/>
      <c r="F10" s="19"/>
      <c r="G10" s="125" t="s">
        <v>36</v>
      </c>
      <c r="H10" s="126"/>
      <c r="I10" s="122" t="s">
        <v>61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7629</v>
      </c>
      <c r="C11" s="80">
        <v>35</v>
      </c>
      <c r="D11" s="22"/>
      <c r="E11" s="20"/>
      <c r="F11" s="20"/>
      <c r="G11" s="125" t="s">
        <v>7</v>
      </c>
      <c r="H11" s="126"/>
      <c r="I11" s="122" t="s">
        <v>50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0" t="s">
        <v>8</v>
      </c>
      <c r="B13" s="90"/>
      <c r="C13" s="131" t="s">
        <v>58</v>
      </c>
      <c r="D13" s="132"/>
      <c r="E13" s="46" t="s">
        <v>57</v>
      </c>
      <c r="F13" s="92" t="s">
        <v>9</v>
      </c>
      <c r="G13" s="93"/>
      <c r="H13" s="93"/>
      <c r="I13" s="229" t="s">
        <v>65</v>
      </c>
      <c r="J13" s="230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0" t="s">
        <v>25</v>
      </c>
      <c r="B14" s="89"/>
      <c r="C14" s="101"/>
      <c r="D14" s="47" t="s">
        <v>72</v>
      </c>
      <c r="E14" s="92" t="s">
        <v>10</v>
      </c>
      <c r="F14" s="92"/>
      <c r="G14" s="92"/>
      <c r="H14" s="92"/>
      <c r="I14" s="92"/>
      <c r="J14" s="102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7" t="s">
        <v>55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54</v>
      </c>
      <c r="I26" s="105"/>
      <c r="J26" s="10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77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63</v>
      </c>
      <c r="B54" s="88"/>
      <c r="C54" s="88"/>
      <c r="D54" s="150" t="s">
        <v>51</v>
      </c>
      <c r="E54" s="151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 а.femoralis dex et 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39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68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3" t="s">
        <v>0</v>
      </c>
      <c r="B7" s="68">
        <f>'Диагностика КГ'!B7</f>
        <v>42686</v>
      </c>
      <c r="C7" s="72" t="s">
        <v>67</v>
      </c>
      <c r="D7" s="19"/>
      <c r="E7" s="124" t="s">
        <v>41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4" t="s">
        <v>3</v>
      </c>
      <c r="B8" s="184" t="str">
        <f>'Диагностика КГ'!B8:C8</f>
        <v>Теребенина Т.П.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Мешалкина И.В.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5" t="s">
        <v>1</v>
      </c>
      <c r="B9" s="180">
        <f>'Диагностика КГ'!B9:C9</f>
        <v>17881</v>
      </c>
      <c r="C9" s="181"/>
      <c r="D9" s="19"/>
      <c r="E9" s="19"/>
      <c r="F9" s="41"/>
      <c r="G9" s="182" t="s">
        <v>5</v>
      </c>
      <c r="H9" s="183"/>
      <c r="I9" s="184" t="str">
        <f>'Диагностика КГ'!I9:J9</f>
        <v>Ермолин М.В.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3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Соколова М.В.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3" t="s">
        <v>23</v>
      </c>
      <c r="B11" s="69">
        <f>ОТДЕЛЕНИЕ</f>
        <v>7629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0" t="s">
        <v>8</v>
      </c>
      <c r="B13" s="90"/>
      <c r="C13" s="131" t="s">
        <v>70</v>
      </c>
      <c r="D13" s="132"/>
      <c r="E13" s="46" t="s">
        <v>71</v>
      </c>
      <c r="F13" s="92" t="s">
        <v>9</v>
      </c>
      <c r="G13" s="93"/>
      <c r="H13" s="93"/>
      <c r="I13" s="91" t="s">
        <v>69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0" t="s">
        <v>25</v>
      </c>
      <c r="B14" s="89"/>
      <c r="C14" s="101"/>
      <c r="D14" s="47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0"/>
      <c r="B15" s="227" t="s">
        <v>38</v>
      </c>
      <c r="C15" s="225"/>
      <c r="D15" s="225"/>
      <c r="E15" s="228"/>
      <c r="F15" s="224" t="s">
        <v>28</v>
      </c>
      <c r="G15" s="228"/>
      <c r="H15" s="224" t="s">
        <v>42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1" t="s">
        <v>16</v>
      </c>
      <c r="B20" s="203" t="s">
        <v>55</v>
      </c>
      <c r="C20" s="204"/>
      <c r="D20" s="70" t="s">
        <v>56</v>
      </c>
      <c r="E20" s="118" t="s">
        <v>26</v>
      </c>
      <c r="F20" s="118"/>
      <c r="G20" s="11">
        <v>0.3125</v>
      </c>
      <c r="H20" s="118" t="s">
        <v>29</v>
      </c>
      <c r="I20" s="118"/>
      <c r="J20" s="12" t="s">
        <v>76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3" t="s">
        <v>45</v>
      </c>
      <c r="B21" s="84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6"/>
      <c r="B22" s="1"/>
      <c r="C22" s="1"/>
      <c r="D22" s="1"/>
      <c r="E22" s="200" t="s">
        <v>62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6"/>
      <c r="B23" s="1"/>
      <c r="C23" s="1"/>
      <c r="D23" s="67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6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6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6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6"/>
      <c r="B27" s="1"/>
      <c r="C27" s="1"/>
      <c r="D27" s="61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6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6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6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6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6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6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6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6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6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6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6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6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6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6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6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6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6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6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6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6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5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64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63</v>
      </c>
      <c r="B54" s="173"/>
      <c r="C54" s="173"/>
      <c r="D54" s="76"/>
      <c r="E54" s="76"/>
      <c r="F54" s="76"/>
      <c r="G54" s="89" t="s">
        <v>22</v>
      </c>
      <c r="H54" s="90"/>
      <c r="I54" s="64"/>
      <c r="J54" s="65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2016-11-12T16:07:56Z</cp:lastPrinted>
  <dcterms:created xsi:type="dcterms:W3CDTF">2006-09-16T00:00:00Z</dcterms:created>
  <dcterms:modified xsi:type="dcterms:W3CDTF">2016-11-12T16:08:27Z</dcterms:modified>
  <cp:category>Рентгенэндоваскулярные хирурги</cp:category>
</cp:coreProperties>
</file>