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23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G7" i="2" l="1"/>
  <c r="G8" i="2"/>
  <c r="I9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<sst xmlns="http://schemas.openxmlformats.org/spreadsheetml/2006/main" count="100" uniqueCount="70">
  <si>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</si>
  <si>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</si>
  <si>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</si>
  <si>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</si>
  <si>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</si>
  <si>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</si>
  <si>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</si>
  <si>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</si>
  <si>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</si>
  <si>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</si>
  <si>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</si>
  <si>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</si>
  <si>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</si>
  <si>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</si>
  <si>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</si>
  <si>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</si>
  <si>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</si>
  <si>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</si>
  <si>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</si>
  <si>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</si>
  <si>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</si>
  <si>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</si>
  <si>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</si>
  <si>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</si>
  <si>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</si>
  <si>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</si>
  <si>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</si>
  <si>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</si>
  <si>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</si>
  <si>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</si>
  <si>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</si>
  <si>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</si>
  <si>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</si>
  <si>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</si>
  <si>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</si>
  <si>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</si>
  <si>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</si>
  <si>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</si>
  <si>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</si>
  <si>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</si>
  <si>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</si>
  <si>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</si>
  <si>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</si>
  <si>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</si>
  <si>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</si>
  <si>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</si>
  <si>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50 ml</t>
  </si>
  <si>
    <t xml:space="preserve"> cGycm2</t>
  </si>
  <si>
    <t>Ultravist  370</t>
  </si>
  <si>
    <t>BackUp 6 F</t>
  </si>
  <si>
    <t>Щербаков А.С.</t>
  </si>
  <si>
    <t>a.radialis.</t>
  </si>
  <si>
    <t>норма.</t>
  </si>
  <si>
    <t xml:space="preserve">Контроль креатинина. Контроль места пункции. </t>
  </si>
  <si>
    <t>_________</t>
  </si>
  <si>
    <t>правый</t>
  </si>
  <si>
    <t>Пфейфер К.А.</t>
  </si>
  <si>
    <t>ОКС ПST</t>
  </si>
  <si>
    <r>
      <rPr>
        <b/>
        <u/>
        <sz val="11"/>
        <color theme="1"/>
        <rFont val="Times New Roman"/>
        <family val="1"/>
        <charset val="204"/>
      </rPr>
      <t>Culotte cтентирование ПНА/ДВ (BMS2). Проксимальная оптимизация стента</t>
    </r>
    <r>
      <rPr>
        <b/>
        <u/>
        <sz val="16"/>
        <color theme="1"/>
        <rFont val="Times New Roman"/>
        <family val="1"/>
        <charset val="204"/>
      </rPr>
      <t xml:space="preserve"> </t>
    </r>
    <r>
      <rPr>
        <b/>
        <u/>
        <sz val="11"/>
        <color theme="1"/>
        <rFont val="Times New Roman"/>
        <family val="1"/>
        <charset val="204"/>
      </rPr>
      <t>от устья ПНА</t>
    </r>
  </si>
  <si>
    <t>Родионова С.М.</t>
  </si>
  <si>
    <t>Ермолин М.В.</t>
  </si>
  <si>
    <t>Блохина И.С.</t>
  </si>
  <si>
    <t>SLS 3.5 6F</t>
  </si>
  <si>
    <t>300 ml</t>
  </si>
  <si>
    <t>39123 cGycm2</t>
  </si>
  <si>
    <t>35.24</t>
  </si>
  <si>
    <t>Интродъюссер оставлен</t>
  </si>
  <si>
    <r>
      <rPr>
        <sz val="10"/>
        <color theme="1"/>
        <rFont val="Calibri"/>
        <family val="2"/>
        <charset val="204"/>
        <scheme val="minor"/>
      </rPr>
      <t xml:space="preserve">Оптимальная поддержка в устья ЛКА выполнена 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SLS 3.5 6 Fr.</t>
    </r>
    <r>
      <rPr>
        <sz val="10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intermediate </t>
    </r>
    <r>
      <rPr>
        <sz val="10"/>
        <color theme="1"/>
        <rFont val="Calibri"/>
        <family val="2"/>
        <charset val="204"/>
        <scheme val="minor"/>
      </rPr>
      <t xml:space="preserve"> заведен за зону окклюзированного участка ПНА. Балонным катетером </t>
    </r>
    <r>
      <rPr>
        <b/>
        <sz val="10"/>
        <color theme="1"/>
        <rFont val="Calibri"/>
        <family val="2"/>
        <charset val="204"/>
        <scheme val="minor"/>
      </rPr>
      <t>Sapphire 2.0-15</t>
    </r>
    <r>
      <rPr>
        <sz val="10"/>
        <color theme="1"/>
        <rFont val="Calibri"/>
        <family val="2"/>
        <charset val="204"/>
        <scheme val="minor"/>
      </rPr>
      <t xml:space="preserve"> давлением 8-10 и 12 атм. выполнена частичная реканализация в системе ПНА (как оказалось получен кровоток только по ДВ1)  В зону критического стеноза проксимального сегмента ПНА через устье ДВ  с переходом на проксимальную/3 ДВ1 имплантирован </t>
    </r>
    <r>
      <rPr>
        <b/>
        <sz val="10"/>
        <color theme="1"/>
        <rFont val="Calibri"/>
        <family val="2"/>
        <charset val="204"/>
        <scheme val="minor"/>
      </rPr>
      <t>BMS CC Flex 3.0-18</t>
    </r>
    <r>
      <rPr>
        <sz val="10"/>
        <color theme="1"/>
        <rFont val="Calibri"/>
        <family val="2"/>
        <charset val="204"/>
        <scheme val="minor"/>
      </rPr>
      <t xml:space="preserve"> (10 атм.) с последующей проксимальной оптимизацией в зоне ПНА давлением 26 атм. баллоном от стента 3.0.   На контрольных ангиограммах получен четкий кровоток как по ДВ1 так и по ПНА до дистальных сегментов. Далее, воторой коронарный проводник </t>
    </r>
    <r>
      <rPr>
        <b/>
        <sz val="10"/>
        <color theme="1"/>
        <rFont val="Calibri"/>
        <family val="2"/>
        <charset val="204"/>
        <scheme val="minor"/>
      </rPr>
      <t>Boston intermediate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ПНА. Выполнена БАП ячейки стента балонным катетером S</t>
    </r>
    <r>
      <rPr>
        <b/>
        <sz val="10"/>
        <color theme="1"/>
        <rFont val="Calibri"/>
        <family val="2"/>
        <charset val="204"/>
        <scheme val="minor"/>
      </rPr>
      <t>apphire 2.0-15</t>
    </r>
    <r>
      <rPr>
        <sz val="10"/>
        <color theme="1"/>
        <rFont val="Calibri"/>
        <family val="2"/>
        <charset val="204"/>
        <scheme val="minor"/>
      </rPr>
      <t xml:space="preserve">. с последующей имплантацией стента в ПНА  </t>
    </r>
    <r>
      <rPr>
        <b/>
        <sz val="10"/>
        <color theme="1"/>
        <rFont val="Calibri"/>
        <family val="2"/>
        <charset val="204"/>
        <scheme val="minor"/>
      </rPr>
      <t>BMS CC Flex 3.0-16</t>
    </r>
    <r>
      <rPr>
        <sz val="10"/>
        <color theme="1"/>
        <rFont val="Calibri"/>
        <family val="2"/>
        <charset val="204"/>
        <scheme val="minor"/>
      </rPr>
      <t xml:space="preserve"> (25 атм.) по технике</t>
    </r>
    <r>
      <rPr>
        <b/>
        <sz val="10"/>
        <color theme="1"/>
        <rFont val="Calibri"/>
        <family val="2"/>
        <charset val="204"/>
        <scheme val="minor"/>
      </rPr>
      <t xml:space="preserve"> Culotte</t>
    </r>
    <r>
      <rPr>
        <sz val="10"/>
        <color theme="1"/>
        <rFont val="Calibri"/>
        <family val="2"/>
        <charset val="204"/>
        <scheme val="minor"/>
      </rPr>
      <t>. Далее, рекроссинг проводников,</t>
    </r>
    <r>
      <rPr>
        <b/>
        <sz val="10"/>
        <color theme="1"/>
        <rFont val="Calibri"/>
        <family val="2"/>
        <charset val="204"/>
        <scheme val="minor"/>
      </rPr>
      <t xml:space="preserve"> kissing </t>
    </r>
    <r>
      <rPr>
        <sz val="10"/>
        <color theme="1"/>
        <rFont val="Calibri"/>
        <family val="2"/>
        <charset val="204"/>
        <scheme val="minor"/>
      </rPr>
      <t xml:space="preserve">баллонная постдилатация в ПНА и ДВ1 баллонными катетерами </t>
    </r>
    <r>
      <rPr>
        <b/>
        <sz val="10"/>
        <color theme="1"/>
        <rFont val="Calibri"/>
        <family val="2"/>
        <charset val="204"/>
        <scheme val="minor"/>
      </rPr>
      <t xml:space="preserve">Sapphire 2.5-15(3.0-15) и Sapphire 2.0-15 давлением по 10 атм. </t>
    </r>
    <r>
      <rPr>
        <sz val="10"/>
        <color theme="1"/>
        <rFont val="Calibri"/>
        <family val="2"/>
        <charset val="204"/>
        <scheme val="minor"/>
      </rPr>
      <t>С учетом диаметра проксимального сегмента ПНА  (не менее 4.0 мм.), а также выявлении на контрольных ангиограммах признаков неокклюзирующего тромбоза стента проксимального сегмента ПНА, выполнена</t>
    </r>
    <r>
      <rPr>
        <b/>
        <sz val="10"/>
        <color theme="1"/>
        <rFont val="Calibri"/>
        <family val="2"/>
        <charset val="204"/>
        <scheme val="minor"/>
      </rPr>
      <t xml:space="preserve"> проксимальная оптимизация ПНА от устья </t>
    </r>
    <r>
      <rPr>
        <sz val="10"/>
        <color theme="1"/>
        <rFont val="Calibri"/>
        <family val="2"/>
        <charset val="204"/>
        <scheme val="minor"/>
      </rPr>
      <t>путем</t>
    </r>
    <r>
      <rPr>
        <b/>
        <sz val="10"/>
        <color theme="1"/>
        <rFont val="Calibri"/>
        <family val="2"/>
        <charset val="204"/>
        <scheme val="minor"/>
      </rPr>
      <t xml:space="preserve">  многократной параллельной  kissing баллонной постдилатацией баллонными катетерами Sapphire 2.5-20 и Sapphire 2.0-15.   </t>
    </r>
    <r>
      <rPr>
        <sz val="10"/>
        <color theme="1"/>
        <rFont val="Calibri"/>
        <family val="2"/>
        <charset val="204"/>
        <scheme val="minor"/>
      </rPr>
      <t xml:space="preserve">     На завершающих контрольных съёмках в стенте в зоне проксимального сегмента ПНА определяется зона haziness..... Кровоток по ПНА восстановлен   -  TIMI II.  Ангиографический результат субоптимальный.  Пациент в стабильном состоянии переводится в ПРИТ</t>
    </r>
    <r>
      <rPr>
        <sz val="11"/>
        <color theme="1"/>
        <rFont val="Calibri"/>
        <family val="2"/>
        <charset val="204"/>
        <scheme val="minor"/>
      </rPr>
      <t xml:space="preserve">.  </t>
    </r>
  </si>
  <si>
    <t>Экстренная реканализация ПНА.</t>
  </si>
  <si>
    <r>
      <t>Бассейн ПМЖА: острая тотальная окклюзия от устья ПНА</t>
    </r>
    <r>
      <rPr>
        <sz val="11"/>
        <color theme="1"/>
        <rFont val="Times New Roman"/>
        <family val="1"/>
        <charset val="204"/>
      </rPr>
      <t xml:space="preserve">. Антегралный кровоток TIMI 0.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предствалена доминантной ВТК - стеноз в ср/3 до 65%.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неровность контура проксимального и среднего сегмента ПКА. Кровоток - TIMI III.</t>
    </r>
    <r>
      <rPr>
        <i/>
        <sz val="11"/>
        <color theme="1"/>
        <rFont val="Times New Roman"/>
        <family val="1"/>
        <charset val="204"/>
      </rPr>
      <t xml:space="preserve"> Коллатеральный кровоток в ПНА не определяентся.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</si>
</sst>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28" fillId="0" borderId="31" xfId="0" applyFont="1" applyFill="1" applyBorder="1" applyAlignment="1" applyProtection="1">
      <alignment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4" t="s">
        <v>34</v>
      </c>
      <c r="C1" s="125"/>
      <c r="D1" s="125"/>
      <c r="E1" s="125"/>
      <c r="F1" s="125"/>
      <c r="G1" s="125"/>
      <c r="H1" s="125"/>
      <c r="I1" s="125"/>
      <c r="J1" s="1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4"/>
      <c r="B2" s="15"/>
      <c r="C2" s="127" t="s">
        <v>24</v>
      </c>
      <c r="D2" s="128"/>
      <c r="E2" s="128"/>
      <c r="F2" s="128"/>
      <c r="G2" s="128"/>
      <c r="H2" s="128"/>
      <c r="I2" s="15"/>
      <c r="J2" s="16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4"/>
      <c r="B3" s="139" t="s">
        <v>37</v>
      </c>
      <c r="C3" s="140"/>
      <c r="D3" s="140"/>
      <c r="E3" s="140"/>
      <c r="F3" s="140"/>
      <c r="G3" s="140"/>
      <c r="H3" s="140"/>
      <c r="I3" s="140"/>
      <c r="J3" s="16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4"/>
      <c r="B4" s="129" t="s">
        <v>39</v>
      </c>
      <c r="C4" s="129"/>
      <c r="D4" s="129"/>
      <c r="E4" s="129"/>
      <c r="F4" s="129"/>
      <c r="G4" s="129"/>
      <c r="H4" s="129"/>
      <c r="I4" s="129"/>
      <c r="J4" s="16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4"/>
      <c r="B5" s="141" t="s">
        <v>33</v>
      </c>
      <c r="C5" s="142"/>
      <c r="D5" s="142"/>
      <c r="E5" s="142"/>
      <c r="F5" s="142"/>
      <c r="G5" s="142"/>
      <c r="H5" s="142"/>
      <c r="I5" s="142"/>
      <c r="J5" s="16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2" t="s">
        <v>0</v>
      </c>
      <c r="B7" s="2">
        <v>42819</v>
      </c>
      <c r="C7" s="79"/>
      <c r="D7" s="18"/>
      <c r="E7" s="130" t="s">
        <v>41</v>
      </c>
      <c r="F7" s="130"/>
      <c r="G7" s="123" t="s">
        <v>40</v>
      </c>
      <c r="H7" s="123"/>
      <c r="I7" s="113" t="s">
        <v>50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3" t="s">
        <v>3</v>
      </c>
      <c r="B8" s="133" t="s">
        <v>56</v>
      </c>
      <c r="C8" s="134"/>
      <c r="D8" s="18"/>
      <c r="E8" s="121" t="s">
        <v>4</v>
      </c>
      <c r="F8" s="122"/>
      <c r="G8" s="123" t="s">
        <v>40</v>
      </c>
      <c r="H8" s="123"/>
      <c r="I8" s="115" t="s">
        <v>59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4" t="s">
        <v>1</v>
      </c>
      <c r="B9" s="119">
        <v>29999</v>
      </c>
      <c r="C9" s="120"/>
      <c r="D9" s="18"/>
      <c r="E9" s="18"/>
      <c r="F9" s="18"/>
      <c r="G9" s="121" t="s">
        <v>5</v>
      </c>
      <c r="H9" s="122"/>
      <c r="I9" s="115" t="s">
        <v>60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2" t="s">
        <v>2</v>
      </c>
      <c r="B10" s="117" t="s">
        <v>57</v>
      </c>
      <c r="C10" s="118"/>
      <c r="D10" s="18"/>
      <c r="E10" s="18"/>
      <c r="F10" s="18"/>
      <c r="G10" s="121" t="s">
        <v>36</v>
      </c>
      <c r="H10" s="122"/>
      <c r="I10" s="115" t="s">
        <v>61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2" t="s">
        <v>23</v>
      </c>
      <c r="B11" s="78">
        <v>2218</v>
      </c>
      <c r="C11" s="80">
        <v>35</v>
      </c>
      <c r="D11" s="21"/>
      <c r="E11" s="19"/>
      <c r="F11" s="19"/>
      <c r="G11" s="121" t="s">
        <v>7</v>
      </c>
      <c r="H11" s="122"/>
      <c r="I11" s="115" t="s">
        <v>54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40</v>
      </c>
      <c r="D13" s="138"/>
      <c r="E13" s="45">
        <v>0</v>
      </c>
      <c r="F13" s="149" t="s">
        <v>9</v>
      </c>
      <c r="G13" s="150"/>
      <c r="H13" s="150"/>
      <c r="I13" s="147" t="s">
        <v>51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6" t="s">
        <v>35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0"/>
      <c r="H18" s="86" t="s">
        <v>44</v>
      </c>
      <c r="I18" s="87"/>
      <c r="J18" s="88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42</v>
      </c>
      <c r="C19" s="152"/>
      <c r="D19" s="152"/>
      <c r="E19" s="153"/>
      <c r="F19" s="151" t="s">
        <v>43</v>
      </c>
      <c r="G19" s="154"/>
      <c r="H19" s="89"/>
      <c r="I19" s="90"/>
      <c r="J19" s="91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226"/>
      <c r="I21" s="112"/>
      <c r="J21" s="81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0"/>
      <c r="D22" s="30"/>
      <c r="E22" s="30"/>
      <c r="F22" s="30"/>
      <c r="G22" s="30"/>
      <c r="H22" s="18"/>
      <c r="I22" s="30"/>
      <c r="J22" s="31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2"/>
      <c r="D23" s="23"/>
      <c r="E23" s="23"/>
      <c r="F23" s="23"/>
      <c r="G23" s="23"/>
      <c r="H23" s="23"/>
      <c r="I23" s="23"/>
      <c r="J23" s="24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7" t="s">
        <v>16</v>
      </c>
      <c r="B24" s="131" t="s">
        <v>48</v>
      </c>
      <c r="C24" s="132"/>
      <c r="D24" s="10" t="s">
        <v>46</v>
      </c>
      <c r="E24" s="126" t="s">
        <v>26</v>
      </c>
      <c r="F24" s="126"/>
      <c r="G24" s="11"/>
      <c r="H24" s="126" t="s">
        <v>17</v>
      </c>
      <c r="I24" s="126"/>
      <c r="J24" s="83" t="s">
        <v>47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2"/>
      <c r="B26" s="18"/>
      <c r="C26" s="18"/>
      <c r="D26" s="18"/>
      <c r="E26" s="159" t="s">
        <v>20</v>
      </c>
      <c r="F26" s="159"/>
      <c r="G26" s="159"/>
      <c r="H26" s="160" t="s">
        <v>55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2"/>
      <c r="B27" s="18"/>
      <c r="C27" s="18"/>
      <c r="D27" s="18"/>
      <c r="E27" s="163" t="s">
        <v>21</v>
      </c>
      <c r="F27" s="164"/>
      <c r="G27" s="165" t="s">
        <v>52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2"/>
      <c r="B28" s="18"/>
      <c r="C28" s="18"/>
      <c r="D28" s="18"/>
      <c r="E28" s="104" t="s">
        <v>69</v>
      </c>
      <c r="F28" s="105"/>
      <c r="G28" s="105"/>
      <c r="H28" s="105"/>
      <c r="I28" s="105"/>
      <c r="J28" s="106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66</v>
      </c>
      <c r="B54" s="145"/>
      <c r="C54" s="145"/>
      <c r="D54" s="92" t="s">
        <v>45</v>
      </c>
      <c r="E54" s="93"/>
      <c r="F54" s="38"/>
      <c r="G54" s="38"/>
      <c r="H54" s="146" t="s">
        <v>22</v>
      </c>
      <c r="I54" s="136"/>
      <c r="J54" s="39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2%,__________,"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ml,0"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58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8">
        <f>'Диагностика КГ'!B7</f>
        <v>42819</v>
      </c>
      <c r="C7" s="72"/>
      <c r="D7" s="18"/>
      <c r="E7" s="130" t="s">
        <v>41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186" t="str">
        <f>'Диагностика КГ'!B8:C8</f>
        <v>Пфейфер К.А.</v>
      </c>
      <c r="C8" s="204"/>
      <c r="D8" s="18"/>
      <c r="E8" s="121" t="s">
        <v>4</v>
      </c>
      <c r="F8" s="205"/>
      <c r="G8" s="207" t="str">
        <f>'Диагностика КГ'!G8:H8</f>
        <v>__________</v>
      </c>
      <c r="H8" s="207"/>
      <c r="I8" s="186" t="s">
        <v>59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6">
        <f>'Диагностика КГ'!B9:C9</f>
        <v>29999</v>
      </c>
      <c r="C9" s="217"/>
      <c r="D9" s="18"/>
      <c r="E9" s="18"/>
      <c r="F9" s="40"/>
      <c r="G9" s="218" t="s">
        <v>5</v>
      </c>
      <c r="H9" s="219"/>
      <c r="I9" s="186" t="str">
        <f>'Диагностика КГ'!I9:J9</f>
        <v>Ермолин М.В.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20" t="str">
        <f>'Диагностика КГ'!B10:C10</f>
        <v>ОКС ПST</v>
      </c>
      <c r="C10" s="221"/>
      <c r="D10" s="18"/>
      <c r="E10" s="18"/>
      <c r="F10" s="18"/>
      <c r="G10" s="121" t="s">
        <v>6</v>
      </c>
      <c r="H10" s="122"/>
      <c r="I10" s="186" t="str">
        <f>'Диагностика КГ'!I10:J10</f>
        <v>Блохина И.С.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23</v>
      </c>
      <c r="B11" s="69">
        <f>ОТДЕЛЕНИЕ</f>
        <v>2218</v>
      </c>
      <c r="C11" s="69">
        <f>'Диагностика КГ'!C11</f>
        <v>35</v>
      </c>
      <c r="D11" s="21"/>
      <c r="E11" s="19"/>
      <c r="F11" s="19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40</v>
      </c>
      <c r="D13" s="138"/>
      <c r="E13" s="45">
        <v>0</v>
      </c>
      <c r="F13" s="149" t="s">
        <v>9</v>
      </c>
      <c r="G13" s="150"/>
      <c r="H13" s="150"/>
      <c r="I13" s="147" t="s">
        <v>51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6" t="s">
        <v>35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8" t="s">
        <v>38</v>
      </c>
      <c r="C15" s="176"/>
      <c r="D15" s="176"/>
      <c r="E15" s="179"/>
      <c r="F15" s="175" t="s">
        <v>28</v>
      </c>
      <c r="G15" s="179"/>
      <c r="H15" s="175" t="s">
        <v>49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62</v>
      </c>
      <c r="I17" s="74"/>
      <c r="J17" s="61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1"/>
      <c r="D19" s="51"/>
      <c r="E19" s="51"/>
      <c r="F19" s="51"/>
      <c r="G19" s="51"/>
      <c r="H19" s="51"/>
      <c r="I19" s="51"/>
      <c r="J19" s="62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88" t="s">
        <v>48</v>
      </c>
      <c r="C20" s="189"/>
      <c r="D20" s="70" t="s">
        <v>63</v>
      </c>
      <c r="E20" s="126" t="s">
        <v>26</v>
      </c>
      <c r="F20" s="126"/>
      <c r="G20" s="84" t="s">
        <v>65</v>
      </c>
      <c r="H20" s="126" t="s">
        <v>29</v>
      </c>
      <c r="I20" s="126"/>
      <c r="J20" s="83" t="s">
        <v>64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5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227" t="s">
        <v>67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0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53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66</v>
      </c>
      <c r="B54" s="209"/>
      <c r="C54" s="209"/>
      <c r="D54" s="76"/>
      <c r="E54" s="76"/>
      <c r="F54" s="76"/>
      <c r="G54" s="146" t="s">
        <v>22</v>
      </c>
      <c r="H54" s="136"/>
      <c r="I54" s="63"/>
      <c r="J54" s="64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E13">
      <formula1>"1 ml,10 ml,15 ml,20 ml,25 ml,0"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2%,__________,"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2017-03-25T13:52:46Z</cp:lastPrinted>
  <dcterms:created xsi:type="dcterms:W3CDTF">2006-09-16T00:00:00Z</dcterms:created>
  <dcterms:modified xsi:type="dcterms:W3CDTF">2017-03-25T13:52:52Z</dcterms:modified>
  <cp:category>Рентгенэндоваскулярные хирурги</cp:category>
</cp:coreProperties>
</file>