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/>
  <c r="B8" i="2"/>
  <c r="I11" i="2"/>
  <c r="I10" i="2"/>
  <c r="I7" i="2"/>
  <c r="I9" i="2" l="1"/>
  <c r="I8" i="2"/>
  <c r="B11" i="2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<sst xmlns="http://schemas.openxmlformats.org/spreadsheetml/2006/main" count="96" uniqueCount="73">
  <si>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</si>
  <si>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</si>
  <si>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</si>
  <si>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</si>
  <si>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</si>
  <si>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</si>
  <si>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</si>
  <si>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</si>
  <si>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</si>
  <si>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</si>
  <si>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</si>
  <si>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</si>
  <si>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</si>
  <si>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</si>
  <si>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</si>
  <si>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</si>
  <si>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</si>
  <si>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</si>
  <si>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</si>
  <si>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</si>
  <si>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</si>
  <si>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</si>
  <si>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</si>
  <si>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</si>
  <si>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</si>
  <si>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</si>
  <si>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</si>
  <si>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</si>
  <si>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</si>
  <si>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</si>
  <si>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</si>
  <si>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</si>
  <si>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</si>
  <si>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</si>
  <si>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</si>
  <si>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</si>
  <si>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</si>
  <si>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</si>
  <si>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</si>
  <si>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</si>
  <si>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</si>
  <si>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</si>
  <si>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</si>
  <si>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</si>
  <si>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</si>
  <si>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</si>
  <si>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</si>
  <si>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</si>
  <si>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</si>
  <si>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</si>
  <si>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</si>
  <si>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</si>
  <si>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</si>
  <si>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</si>
  <si>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Ultravist  370</t>
  </si>
  <si>
    <t>300 ml</t>
  </si>
  <si>
    <t>Родионова С.М.</t>
  </si>
  <si>
    <t>СТЕНТИРОВАНИЕ ПМЖА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</si>
  <si>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</si>
  <si>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Суханова А Л</t>
  </si>
  <si>
    <t>сбалансированный</t>
  </si>
  <si>
    <t xml:space="preserve">      Устье ЛКА катетеризировано проводниковым катетером Zenit JL 3.5 6Fr. В дистальный сегмент ПМЖА заведен коронарный проводник Ангиолайн 1.1.  По коронарному проводнику в зону критического стеноза ПМЖА заведен и позиционирован балонный катетер Colubrus 2.0-15 мм,предилятация давлением 8 атм,время 20 сек. На контрольной сьемке стеноз до 90%,с признаками краевой диссекции. В зону остаточного критического стеноза среднего сегмента ПМЖА заведен и позиционирован стент Paxel 3.0-23 мм,имплантирован давлением 12 атм,время 20 сек. Стент расправлен полностью, проходим. На момент окончания ЧКВ болевой синдром не рецидивировал,гемодинамика стабильна,кровток по артерии TIMI 3,ангиографический результат достигнут,успешный. Пациентка переводиться в БИТ для дальнейшего наблюдения и лечения.</t>
  </si>
  <si>
    <t xml:space="preserve"> 11.04.2017</t>
  </si>
  <si>
    <t>ОКС БПST</t>
  </si>
  <si>
    <t>Sol. lidocaini 2%</t>
  </si>
  <si>
    <t>1 ml</t>
  </si>
  <si>
    <t>a.radialis.</t>
  </si>
  <si>
    <t>Щербаков А.С.</t>
  </si>
  <si>
    <t>Исаев М.Ю.</t>
  </si>
  <si>
    <t>Блохина И.С.</t>
  </si>
  <si>
    <t>50 ml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</si>
  <si>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ПНА среднего сегмента - Paxel 3.0-23 от 26.09.2014г. Стентирование ПНА - Calipso 3.0 - 18  по поводу рестеноза in-stent от 06.04.2015г.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На настоящей КАГ признаков рестеноза нет, кровоток по ПНА -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устья ВТК 1 до 90% (референсный D - 1.75мм), стеноз средней трети ВТК 2  - 75% (референсный D - 2.5мм). Стеноз дистального сегмента ОА до 80% (референсный D - 2.0 мм). TIMI 3.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40%,  стеноз дистальной трети ЗНА до 80%  (референсный D - 1.5мм). TIMI 3.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                                                                                                  </t>
    </r>
  </si>
  <si>
    <t>Контроль места пункции. Повязка на 3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</si>
</sst>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 x14ac:dyDescent="0.2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 x14ac:dyDescent="0.3">
      <c r="A3" s="18"/>
      <c r="B3" s="96" t="s">
        <v>53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 x14ac:dyDescent="0.25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 x14ac:dyDescent="0.25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 x14ac:dyDescent="0.25">
      <c r="A7" s="49" t="s">
        <v>0</v>
      </c>
      <c r="B7" s="2" t="s">
        <v>62</v>
      </c>
      <c r="C7" s="87"/>
      <c r="D7" s="22"/>
      <c r="E7" s="22"/>
      <c r="F7" s="22"/>
      <c r="G7" s="124" t="s">
        <v>4</v>
      </c>
      <c r="H7" s="125"/>
      <c r="I7" s="106" t="s">
        <v>67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 x14ac:dyDescent="0.25">
      <c r="A8" s="50" t="s">
        <v>3</v>
      </c>
      <c r="B8" s="128" t="s">
        <v>59</v>
      </c>
      <c r="C8" s="129"/>
      <c r="D8" s="22"/>
      <c r="E8" s="22"/>
      <c r="F8" s="22"/>
      <c r="G8" s="114" t="s">
        <v>5</v>
      </c>
      <c r="H8" s="115"/>
      <c r="I8" s="108" t="s">
        <v>56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 x14ac:dyDescent="0.25">
      <c r="A9" s="51" t="s">
        <v>1</v>
      </c>
      <c r="B9" s="112">
        <v>15165</v>
      </c>
      <c r="C9" s="113"/>
      <c r="D9" s="22"/>
      <c r="E9" s="22"/>
      <c r="F9" s="22"/>
      <c r="G9" s="114" t="s">
        <v>6</v>
      </c>
      <c r="H9" s="115"/>
      <c r="I9" s="108" t="s">
        <v>68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 x14ac:dyDescent="0.25">
      <c r="A10" s="49" t="s">
        <v>2</v>
      </c>
      <c r="B10" s="110" t="s">
        <v>63</v>
      </c>
      <c r="C10" s="111"/>
      <c r="D10" s="22"/>
      <c r="E10" s="22"/>
      <c r="F10" s="22"/>
      <c r="G10" s="114" t="s">
        <v>51</v>
      </c>
      <c r="H10" s="115"/>
      <c r="I10" s="108" t="s">
        <v>69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 x14ac:dyDescent="0.25">
      <c r="A11" s="49" t="s">
        <v>25</v>
      </c>
      <c r="B11" s="86">
        <v>2684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 x14ac:dyDescent="0.25">
      <c r="A13" s="130" t="s">
        <v>9</v>
      </c>
      <c r="B13" s="131"/>
      <c r="C13" s="132" t="s">
        <v>64</v>
      </c>
      <c r="D13" s="133"/>
      <c r="E13" s="52" t="s">
        <v>65</v>
      </c>
      <c r="F13" s="140" t="s">
        <v>10</v>
      </c>
      <c r="G13" s="141"/>
      <c r="H13" s="141"/>
      <c r="I13" s="138" t="s">
        <v>66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 x14ac:dyDescent="0.2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 x14ac:dyDescent="0.25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 x14ac:dyDescent="0.3">
      <c r="A19" s="5"/>
      <c r="B19" s="142" t="s">
        <v>49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 x14ac:dyDescent="0.25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 x14ac:dyDescent="0.25">
      <c r="A24" s="54" t="s">
        <v>18</v>
      </c>
      <c r="B24" s="126" t="s">
        <v>54</v>
      </c>
      <c r="C24" s="127"/>
      <c r="D24" s="13" t="s">
        <v>70</v>
      </c>
      <c r="E24" s="120" t="s">
        <v>31</v>
      </c>
      <c r="F24" s="120"/>
      <c r="G24" s="14">
        <v>8.3333333333333329E-2</v>
      </c>
      <c r="H24" s="120" t="s">
        <v>19</v>
      </c>
      <c r="I24" s="120"/>
      <c r="J24" s="15">
        <v>3436.75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 x14ac:dyDescent="0.3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 x14ac:dyDescent="0.25">
      <c r="A26" s="26"/>
      <c r="B26" s="22"/>
      <c r="C26" s="22"/>
      <c r="D26" s="22"/>
      <c r="E26" s="150" t="s">
        <v>22</v>
      </c>
      <c r="F26" s="150"/>
      <c r="G26" s="150"/>
      <c r="H26" s="151" t="s">
        <v>60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 x14ac:dyDescent="0.25">
      <c r="A27" s="26"/>
      <c r="B27" s="22"/>
      <c r="C27" s="22"/>
      <c r="D27" s="22"/>
      <c r="E27" s="154" t="s">
        <v>23</v>
      </c>
      <c r="F27" s="155"/>
      <c r="G27" s="156" t="s">
        <v>50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 x14ac:dyDescent="0.25">
      <c r="A28" s="26"/>
      <c r="B28" s="22"/>
      <c r="C28" s="22"/>
      <c r="D28" s="22"/>
      <c r="E28" s="101" t="s">
        <v>71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 x14ac:dyDescent="0.25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 x14ac:dyDescent="0.25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 x14ac:dyDescent="0.25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 x14ac:dyDescent="0.25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 x14ac:dyDescent="0.25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 x14ac:dyDescent="0.25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 x14ac:dyDescent="0.25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 x14ac:dyDescent="0.25">
      <c r="A52" s="92" t="s">
        <v>72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 x14ac:dyDescent="0.25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 x14ac:dyDescent="0.25">
      <c r="A54" s="135" t="s">
        <v>47</v>
      </c>
      <c r="B54" s="136"/>
      <c r="C54" s="136"/>
      <c r="D54" s="88" t="s">
        <v>52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 x14ac:dyDescent="0.25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 x14ac:dyDescent="0.25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 x14ac:dyDescent="0.25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 x14ac:dyDescent="0.25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 x14ac:dyDescent="0.25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 x14ac:dyDescent="0.25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 x14ac:dyDescent="0.25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 x14ac:dyDescent="0.2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 x14ac:dyDescent="0.25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 x14ac:dyDescent="0.2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 x14ac:dyDescent="0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 x14ac:dyDescent="0.25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 x14ac:dyDescent="0.25">
      <c r="A5" s="188" t="s">
        <v>57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 x14ac:dyDescent="0.25">
      <c r="A7" s="49" t="s">
        <v>0</v>
      </c>
      <c r="B7" s="75" t="str">
        <f>'Диагностика КГ'!B7</f>
        <v xml:space="preserve"> 11.04.2017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 x14ac:dyDescent="0.25">
      <c r="A8" s="50" t="s">
        <v>3</v>
      </c>
      <c r="B8" s="176" t="str">
        <f>'Диагностика КГ'!B8:C8</f>
        <v>Суханова А Л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Родионова С.М.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 x14ac:dyDescent="0.25">
      <c r="A9" s="51" t="s">
        <v>1</v>
      </c>
      <c r="B9" s="202">
        <f>'Диагностика КГ'!B9:C9</f>
        <v>15165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Исаев М.Ю.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 x14ac:dyDescent="0.2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Блохина И.С.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 x14ac:dyDescent="0.25">
      <c r="A11" s="49" t="s">
        <v>25</v>
      </c>
      <c r="B11" s="76">
        <f>ОТДЕЛЕНИЕ</f>
        <v>2684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 x14ac:dyDescent="0.25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 x14ac:dyDescent="0.2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9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 x14ac:dyDescent="0.2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 x14ac:dyDescent="0.25">
      <c r="A15" s="56"/>
      <c r="B15" s="167" t="s">
        <v>48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 x14ac:dyDescent="0.25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 x14ac:dyDescent="0.25">
      <c r="A20" s="78" t="s">
        <v>18</v>
      </c>
      <c r="B20" s="178" t="s">
        <v>54</v>
      </c>
      <c r="C20" s="179"/>
      <c r="D20" s="77" t="s">
        <v>55</v>
      </c>
      <c r="E20" s="120" t="s">
        <v>31</v>
      </c>
      <c r="F20" s="120"/>
      <c r="G20" s="14"/>
      <c r="H20" s="120" t="s">
        <v>35</v>
      </c>
      <c r="I20" s="120"/>
      <c r="J20" s="15"/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 x14ac:dyDescent="0.25">
      <c r="A21" s="72"/>
      <c r="E21" s="206" t="s">
        <v>38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 x14ac:dyDescent="0.25">
      <c r="A22" s="73"/>
      <c r="B22" s="1"/>
      <c r="C22" s="1"/>
      <c r="D22" s="1"/>
      <c r="E22" s="173" t="s">
        <v>61</v>
      </c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 x14ac:dyDescent="0.25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 x14ac:dyDescent="0.25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 x14ac:dyDescent="0.25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 x14ac:dyDescent="0.25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 x14ac:dyDescent="0.25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 x14ac:dyDescent="0.25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 x14ac:dyDescent="0.25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 x14ac:dyDescent="0.25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 x14ac:dyDescent="0.25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 x14ac:dyDescent="0.25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 x14ac:dyDescent="0.25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 x14ac:dyDescent="0.25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 x14ac:dyDescent="0.25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 x14ac:dyDescent="0.25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 x14ac:dyDescent="0.25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 x14ac:dyDescent="0.25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 x14ac:dyDescent="0.25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 x14ac:dyDescent="0.25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 x14ac:dyDescent="0.25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 x14ac:dyDescent="0.25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 x14ac:dyDescent="0.25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 x14ac:dyDescent="0.25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 x14ac:dyDescent="0.25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 x14ac:dyDescent="0.25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 x14ac:dyDescent="0.25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 x14ac:dyDescent="0.25">
      <c r="A48" s="196" t="s">
        <v>39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 x14ac:dyDescent="0.25">
      <c r="A49" s="198" t="s">
        <v>58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 x14ac:dyDescent="0.25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 x14ac:dyDescent="0.25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 x14ac:dyDescent="0.25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 x14ac:dyDescent="0.25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 x14ac:dyDescent="0.25">
      <c r="A54" s="194" t="s">
        <v>47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 x14ac:dyDescent="0.25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2014-03-03T09:54:46Z</cp:lastPrinted>
  <dcterms:created xsi:type="dcterms:W3CDTF">2006-09-16T00:00:00Z</dcterms:created>
  <dcterms:modified xsi:type="dcterms:W3CDTF">2017-04-11T08:50:54Z</dcterms:modified>
  <cp:category>Рентгенэндоваскулярные хирурги</cp:category>
</cp:coreProperties>
</file>