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<sst xmlns="http://schemas.openxmlformats.org/spreadsheetml/2006/main" count="101" uniqueCount="77">
  <si>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</si>
  <si>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</si>
  <si>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</si>
  <si>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</si>
  <si>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</si>
  <si>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</si>
  <si>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</si>
  <si>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</si>
  <si>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</si>
  <si>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</si>
  <si>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</si>
  <si>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</si>
  <si>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</si>
  <si>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</si>
  <si>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</si>
  <si>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</si>
  <si>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</si>
  <si>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</si>
  <si>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</si>
  <si>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</si>
  <si>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</si>
  <si>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</si>
  <si>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</si>
  <si>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</si>
  <si>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</si>
  <si>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</si>
  <si>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</si>
  <si>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</si>
  <si>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</si>
  <si>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</si>
  <si>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</si>
  <si>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</si>
  <si>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</si>
  <si>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</si>
  <si>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</si>
  <si>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</si>
  <si>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</si>
  <si>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</si>
  <si>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</si>
  <si>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</si>
  <si>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</si>
  <si>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</si>
  <si>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</si>
  <si>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</si>
  <si>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Omnipaque 350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</si>
  <si>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</si>
  <si>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</si>
  <si>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</si>
  <si>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</si>
  <si>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</si>
  <si>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</si>
  <si>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50 ml</t>
  </si>
  <si>
    <t>Балонная вазодилатация и Стентирование ОА(BMS1)</t>
  </si>
  <si>
    <t>24618   сGycm2</t>
  </si>
  <si>
    <t>a. femoralis dex.</t>
  </si>
  <si>
    <t>10 ml</t>
  </si>
  <si>
    <t>Sol. Novocaini 0.5%</t>
  </si>
  <si>
    <t>Интродъюссер оставлен</t>
  </si>
  <si>
    <t>1)Контроль места пункции.  2)Строгий постельный режим.3) Контроль креатинина на 19-20.04.17</t>
  </si>
  <si>
    <t xml:space="preserve"> 19.04.2017</t>
  </si>
  <si>
    <t>Мешалкина И.В.</t>
  </si>
  <si>
    <t>Ермолин М.В.</t>
  </si>
  <si>
    <t>Шатунова А.И.</t>
  </si>
  <si>
    <t>норма</t>
  </si>
  <si>
    <t>ОКС БПST</t>
  </si>
  <si>
    <t>a.radialis.</t>
  </si>
  <si>
    <t>Sol. lidocaini 1%</t>
  </si>
  <si>
    <t>1 ml</t>
  </si>
  <si>
    <t>Интродъюссер извлечён</t>
  </si>
  <si>
    <t>Пилина В.А.</t>
  </si>
  <si>
    <t>150 ml</t>
  </si>
  <si>
    <r>
      <t>33996Gy</t>
    </r>
    <r>
      <rPr>
        <sz val="9"/>
        <color theme="1"/>
        <rFont val="Calibri"/>
        <family val="2"/>
        <charset val="204"/>
      </rPr>
      <t>∙cm2</t>
    </r>
  </si>
  <si>
    <t>левый</t>
  </si>
  <si>
    <t>Judkins 5 et 6 F.</t>
  </si>
  <si>
    <t>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</si>
  <si>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45%. Кровоток по ПНА - III.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 77% (референсный D проксимального сегмента не менее 4.0 мм. Катетеризация выполнена 6F гайдингом).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гипоплазия. Стеноз проксимального сегмента 90%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</si>
  <si>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1) Контроль места пункции 2) Повязка на 3-4,5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</si>
</sst>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  <font>
      <b/>
      <u/>
      <sz val="13"/>
      <color theme="1"/>
      <name val="Times New Roman"/>
      <family val="1"/>
      <charset val="204"/>
    </font>
    <font>
      <b/>
      <u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4" fillId="0" borderId="5" xfId="0" applyFont="1" applyFill="1" applyBorder="1" applyAlignment="1" applyProtection="1">
      <alignment horizontal="center"/>
      <protection locked="0"/>
    </xf>
    <xf numFmtId="0" fontId="55" fillId="0" borderId="6" xfId="0" applyFont="1" applyFill="1" applyBorder="1" applyAlignment="1" applyProtection="1">
      <alignment horizontal="center"/>
      <protection locked="0"/>
    </xf>
    <xf numFmtId="0" fontId="55" fillId="0" borderId="7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74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48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69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11943</v>
      </c>
      <c r="C9" s="122"/>
      <c r="D9" s="18"/>
      <c r="E9" s="18"/>
      <c r="F9" s="18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8"/>
      <c r="E10" s="18"/>
      <c r="F10" s="18"/>
      <c r="G10" s="123" t="s">
        <v>45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2965</v>
      </c>
      <c r="C11" s="80">
        <v>35</v>
      </c>
      <c r="D11" s="21"/>
      <c r="E11" s="19"/>
      <c r="F11" s="19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66</v>
      </c>
      <c r="D13" s="140"/>
      <c r="E13" s="46" t="s">
        <v>67</v>
      </c>
      <c r="F13" s="151" t="s">
        <v>9</v>
      </c>
      <c r="G13" s="152"/>
      <c r="H13" s="152"/>
      <c r="I13" s="149" t="s">
        <v>65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7"/>
      <c r="D14" s="47" t="s">
        <v>34</v>
      </c>
      <c r="E14" s="151" t="s">
        <v>10</v>
      </c>
      <c r="F14" s="151"/>
      <c r="G14" s="151"/>
      <c r="H14" s="151"/>
      <c r="I14" s="151"/>
      <c r="J14" s="158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229" t="s">
        <v>73</v>
      </c>
      <c r="C19" s="230"/>
      <c r="D19" s="230"/>
      <c r="E19" s="231"/>
      <c r="F19" s="153" t="s">
        <v>41</v>
      </c>
      <c r="G19" s="154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70</v>
      </c>
      <c r="E24" s="128" t="s">
        <v>26</v>
      </c>
      <c r="F24" s="128"/>
      <c r="G24" s="11">
        <v>0.70000000000000007</v>
      </c>
      <c r="H24" s="128" t="s">
        <v>17</v>
      </c>
      <c r="I24" s="128"/>
      <c r="J24" s="85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72</v>
      </c>
      <c r="I26" s="161"/>
      <c r="J26" s="162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63</v>
      </c>
      <c r="H27" s="166"/>
      <c r="I27" s="166"/>
      <c r="J27" s="16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68</v>
      </c>
      <c r="B54" s="147"/>
      <c r="C54" s="147"/>
      <c r="D54" s="93" t="s">
        <v>50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et 6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52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8" t="str">
        <f>'Диагностика КГ'!B7</f>
        <v xml:space="preserve"> 19.04.2017</v>
      </c>
      <c r="C7" s="72"/>
      <c r="D7" s="18"/>
      <c r="E7" s="132" t="s">
        <v>39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9" t="str">
        <f>'Диагностика КГ'!B8:C8</f>
        <v>Пилина В.А.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9">
        <f>'Диагностика КГ'!B9:C9</f>
        <v>11943</v>
      </c>
      <c r="C9" s="220"/>
      <c r="D9" s="18"/>
      <c r="E9" s="18"/>
      <c r="F9" s="41"/>
      <c r="G9" s="221" t="s">
        <v>5</v>
      </c>
      <c r="H9" s="222"/>
      <c r="I9" s="189" t="str">
        <f>'Диагностика КГ'!I9:J9</f>
        <v>Ермолин М.В.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Шатунова А.И.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69">
        <f>ОТДЕЛЕНИЕ</f>
        <v>2965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7" t="s">
        <v>8</v>
      </c>
      <c r="B13" s="138"/>
      <c r="C13" s="139" t="s">
        <v>56</v>
      </c>
      <c r="D13" s="140"/>
      <c r="E13" s="46" t="s">
        <v>55</v>
      </c>
      <c r="F13" s="151" t="s">
        <v>9</v>
      </c>
      <c r="G13" s="152"/>
      <c r="H13" s="152"/>
      <c r="I13" s="149" t="s">
        <v>54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7" t="s">
        <v>25</v>
      </c>
      <c r="B14" s="148"/>
      <c r="C14" s="157"/>
      <c r="D14" s="47" t="s">
        <v>34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80" t="s">
        <v>36</v>
      </c>
      <c r="C15" s="178"/>
      <c r="D15" s="178"/>
      <c r="E15" s="181"/>
      <c r="F15" s="177" t="s">
        <v>28</v>
      </c>
      <c r="G15" s="181"/>
      <c r="H15" s="177" t="s">
        <v>40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91" t="s">
        <v>44</v>
      </c>
      <c r="C20" s="192"/>
      <c r="D20" s="70" t="s">
        <v>51</v>
      </c>
      <c r="E20" s="128" t="s">
        <v>26</v>
      </c>
      <c r="F20" s="128"/>
      <c r="G20" s="11">
        <v>0.40416666666666662</v>
      </c>
      <c r="H20" s="128" t="s">
        <v>29</v>
      </c>
      <c r="I20" s="128"/>
      <c r="J20" s="86" t="s">
        <v>53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3" t="s">
        <v>43</v>
      </c>
      <c r="B21" s="84"/>
      <c r="C21" s="172"/>
      <c r="D21" s="173"/>
      <c r="E21" s="225" t="s">
        <v>46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31</v>
      </c>
      <c r="B48" s="214"/>
      <c r="C48" s="75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58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57</v>
      </c>
      <c r="B54" s="212"/>
      <c r="C54" s="212"/>
      <c r="D54" s="76"/>
      <c r="E54" s="76"/>
      <c r="F54" s="76"/>
      <c r="G54" s="148" t="s">
        <v>22</v>
      </c>
      <c r="H54" s="138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2017-04-19T17:17:19Z</dcterms:modified>
  <cp:category>Рентгенэндоваскулярные хирурги</cp:category>
</cp:coreProperties>
</file>