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4\2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<sst xmlns="http://schemas.openxmlformats.org/spreadsheetml/2006/main" count="102" uniqueCount="72">
  <si>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</si>
  <si>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</si>
  <si>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</si>
  <si>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</si>
  <si>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</si>
  <si>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</si>
  <si>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</si>
  <si>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</si>
  <si>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</si>
  <si>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</si>
  <si>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</si>
  <si>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</si>
  <si>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</si>
  <si>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</si>
  <si>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</si>
  <si>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</si>
  <si>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</si>
  <si>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</si>
  <si>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</si>
  <si>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</si>
  <si>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</si>
  <si>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</si>
  <si>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</si>
  <si>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</si>
  <si>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</si>
  <si>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</si>
  <si>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</si>
  <si>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</si>
  <si>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</si>
  <si>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</si>
  <si>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</si>
  <si>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</si>
  <si>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</si>
  <si>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</si>
  <si>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</si>
  <si>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</si>
  <si>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</si>
  <si>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</si>
  <si>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</si>
  <si>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</si>
  <si>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</si>
  <si>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</si>
  <si>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</si>
  <si>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</si>
  <si>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</si>
  <si>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з</t>
  </si>
  <si>
    <t>М/С -АНЕСТЕЗИСТ</t>
  </si>
  <si>
    <t xml:space="preserve">Ход операции: </t>
  </si>
  <si>
    <t>Ultravist  370</t>
  </si>
  <si>
    <t>Щербаков А.С.</t>
  </si>
  <si>
    <t>________</t>
  </si>
  <si>
    <t>CD не записан</t>
  </si>
  <si>
    <t>правый</t>
  </si>
  <si>
    <t>50 ml</t>
  </si>
  <si>
    <r>
      <t xml:space="preserve"> Gy</t>
    </r>
    <r>
      <rPr>
        <sz val="9"/>
        <color theme="1"/>
        <rFont val="Calibri"/>
        <family val="2"/>
        <charset val="204"/>
      </rPr>
      <t>∙cm2</t>
    </r>
  </si>
  <si>
    <t>ОКС ПST</t>
  </si>
  <si>
    <t>норма</t>
  </si>
  <si>
    <t xml:space="preserve"> 23.04.2017</t>
  </si>
  <si>
    <t>Сулейманов В.М.</t>
  </si>
  <si>
    <t>Родионова С.М.</t>
  </si>
  <si>
    <t>Чесноков С.Л.</t>
  </si>
  <si>
    <t>Десяткина Г.Н.</t>
  </si>
  <si>
    <t>a.radialis.</t>
  </si>
  <si>
    <t>Sol. lidocaini 2%</t>
  </si>
  <si>
    <t>1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</si>
  <si>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стенозы среднего сегмента до 50%. Кровоток TIMI III.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до 40%, стеноз проксимального сегмента 35%. Кровоток TIMI III.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 среднего сегмента 90%, стеноз дистального сегмента 55%. Кровоток TIMI II.      </t>
    </r>
    <r>
      <rPr>
        <i/>
        <sz val="11"/>
        <color theme="1"/>
        <rFont val="Times New Roman"/>
        <family val="1"/>
        <charset val="204"/>
      </rPr>
      <t xml:space="preserve">  </t>
    </r>
  </si>
  <si>
    <t>Стентирование ПКА.</t>
  </si>
  <si>
    <t>Интродъюссер извлечён</t>
  </si>
  <si>
    <t>Балонная вазодилатация и Стентирование ПКА(BMS1)</t>
  </si>
  <si>
    <t>7968,49   сGycm2</t>
  </si>
  <si>
    <r>
      <t xml:space="preserve">Проводниковый катетер </t>
    </r>
    <r>
      <rPr>
        <b/>
        <sz val="10"/>
        <color theme="1"/>
        <rFont val="Calibri"/>
        <family val="2"/>
        <charset val="204"/>
        <scheme val="minor"/>
      </rPr>
      <t>Boston RanWay JL 3.5 6Fr</t>
    </r>
    <r>
      <rPr>
        <sz val="10"/>
        <color theme="1"/>
        <rFont val="Calibri"/>
        <family val="2"/>
        <charset val="204"/>
        <scheme val="minor"/>
      </rPr>
      <t xml:space="preserve"> установлен в устье ЛКА. Проводник </t>
    </r>
    <r>
      <rPr>
        <b/>
        <sz val="10"/>
        <color theme="1"/>
        <rFont val="Calibri"/>
        <family val="2"/>
        <charset val="204"/>
        <scheme val="minor"/>
      </rPr>
      <t>Choice Intermediate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ПКА. В область значимого стеноза среднего  сегмента ПКА имплантирован стент </t>
    </r>
    <r>
      <rPr>
        <b/>
        <sz val="10"/>
        <color theme="1"/>
        <rFont val="Calibri"/>
        <family val="2"/>
        <charset val="204"/>
        <scheme val="minor"/>
      </rPr>
      <t xml:space="preserve"> CCFlex 2,5-18 мм</t>
    </r>
    <r>
      <rPr>
        <sz val="10"/>
        <color theme="1"/>
        <rFont val="Calibri"/>
        <family val="2"/>
        <charset val="204"/>
        <scheme val="minor"/>
      </rPr>
      <t>, давлением 16 атм.   На контрольной ангиограмме стент раскрыт удовлетворительно,  признаков краевых  диссекций, тромбоза, не выявлено.  Кровоток по ПКА TIMI - III.Результат удовлетворительный. Интродьюсер извлечен. Асептическая давящая повязка.</t>
    </r>
  </si>
  <si>
    <t>1)Контроль места пункции.  2)Повязка до устра - 06:00.3) Контроль креатинина на 24-25.04.17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</si>
</sst>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33</v>
      </c>
      <c r="C1" s="119"/>
      <c r="D1" s="119"/>
      <c r="E1" s="119"/>
      <c r="F1" s="119"/>
      <c r="G1" s="119"/>
      <c r="H1" s="119"/>
      <c r="I1" s="119"/>
      <c r="J1" s="13"/>
      <c r="K1" s="87" t="s">
        <v>45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24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32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 t="s">
        <v>57</v>
      </c>
      <c r="C7" s="79"/>
      <c r="D7" s="18"/>
      <c r="E7" s="126" t="s">
        <v>39</v>
      </c>
      <c r="F7" s="126"/>
      <c r="G7" s="135" t="s">
        <v>38</v>
      </c>
      <c r="H7" s="135"/>
      <c r="I7" s="140" t="s">
        <v>49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58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59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26673</v>
      </c>
      <c r="C9" s="145"/>
      <c r="D9" s="18"/>
      <c r="E9" s="18"/>
      <c r="F9" s="18"/>
      <c r="G9" s="127" t="s">
        <v>5</v>
      </c>
      <c r="H9" s="128"/>
      <c r="I9" s="124" t="s">
        <v>60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55</v>
      </c>
      <c r="C10" s="143"/>
      <c r="D10" s="18"/>
      <c r="E10" s="18"/>
      <c r="F10" s="18"/>
      <c r="G10" s="127" t="s">
        <v>46</v>
      </c>
      <c r="H10" s="128"/>
      <c r="I10" s="124" t="s">
        <v>61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3054</v>
      </c>
      <c r="C11" s="80">
        <v>35</v>
      </c>
      <c r="D11" s="21"/>
      <c r="E11" s="19"/>
      <c r="F11" s="19"/>
      <c r="G11" s="127" t="s">
        <v>7</v>
      </c>
      <c r="H11" s="128"/>
      <c r="I11" s="124" t="s">
        <v>50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63</v>
      </c>
      <c r="D13" s="134"/>
      <c r="E13" s="46" t="s">
        <v>64</v>
      </c>
      <c r="F13" s="94" t="s">
        <v>9</v>
      </c>
      <c r="G13" s="95"/>
      <c r="H13" s="95"/>
      <c r="I13" s="92" t="s">
        <v>62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44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8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48</v>
      </c>
      <c r="C24" s="130"/>
      <c r="D24" s="10" t="s">
        <v>53</v>
      </c>
      <c r="E24" s="120" t="s">
        <v>26</v>
      </c>
      <c r="F24" s="120"/>
      <c r="G24" s="11"/>
      <c r="H24" s="120" t="s">
        <v>17</v>
      </c>
      <c r="I24" s="120"/>
      <c r="J24" s="85" t="s">
        <v>54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52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21</v>
      </c>
      <c r="F27" s="110"/>
      <c r="G27" s="111" t="s">
        <v>56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65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66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67</v>
      </c>
      <c r="B54" s="89"/>
      <c r="C54" s="89"/>
      <c r="D54" s="152" t="s">
        <v>51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33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35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37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68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3" t="s">
        <v>0</v>
      </c>
      <c r="B7" s="68" t="str">
        <f>'Диагностика КГ'!B7</f>
        <v xml:space="preserve"> 23.04.2017</v>
      </c>
      <c r="C7" s="72"/>
      <c r="D7" s="18"/>
      <c r="E7" s="126" t="s">
        <v>39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4" t="s">
        <v>3</v>
      </c>
      <c r="B8" s="186" t="str">
        <f>'Диагностика КГ'!B8:C8</f>
        <v>Сулейманов В.М.</v>
      </c>
      <c r="C8" s="194"/>
      <c r="D8" s="18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Родионова С.М.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5" t="s">
        <v>1</v>
      </c>
      <c r="B9" s="182">
        <f>'Диагностика КГ'!B9:C9</f>
        <v>26673</v>
      </c>
      <c r="C9" s="183"/>
      <c r="D9" s="18"/>
      <c r="E9" s="18"/>
      <c r="F9" s="41"/>
      <c r="G9" s="184" t="s">
        <v>5</v>
      </c>
      <c r="H9" s="185"/>
      <c r="I9" s="186" t="str">
        <f>'Диагностика КГ'!I9:J9</f>
        <v>Чесноков С.Л.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Десяткина Г.Н.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3" t="s">
        <v>23</v>
      </c>
      <c r="B11" s="69">
        <f>ОТДЕЛЕНИЕ</f>
        <v>3054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63</v>
      </c>
      <c r="D13" s="134"/>
      <c r="E13" s="46" t="s">
        <v>64</v>
      </c>
      <c r="F13" s="94" t="s">
        <v>9</v>
      </c>
      <c r="G13" s="95"/>
      <c r="H13" s="95"/>
      <c r="I13" s="92" t="s">
        <v>62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7" t="s">
        <v>34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0"/>
      <c r="B15" s="229" t="s">
        <v>36</v>
      </c>
      <c r="C15" s="227"/>
      <c r="D15" s="227"/>
      <c r="E15" s="230"/>
      <c r="F15" s="226" t="s">
        <v>28</v>
      </c>
      <c r="G15" s="230"/>
      <c r="H15" s="226" t="s">
        <v>40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30"/>
      <c r="I18" s="30"/>
      <c r="J18" s="32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1" t="s">
        <v>16</v>
      </c>
      <c r="B20" s="205" t="s">
        <v>48</v>
      </c>
      <c r="C20" s="206"/>
      <c r="D20" s="70" t="s">
        <v>53</v>
      </c>
      <c r="E20" s="120" t="s">
        <v>26</v>
      </c>
      <c r="F20" s="120"/>
      <c r="G20" s="11">
        <v>0.23750000000000002</v>
      </c>
      <c r="H20" s="120" t="s">
        <v>29</v>
      </c>
      <c r="I20" s="120"/>
      <c r="J20" s="86" t="s">
        <v>69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3" t="s">
        <v>43</v>
      </c>
      <c r="B21" s="84"/>
      <c r="C21" s="221"/>
      <c r="D21" s="222"/>
      <c r="E21" s="190" t="s">
        <v>47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6"/>
      <c r="B22" s="1"/>
      <c r="C22" s="1"/>
      <c r="D22" s="1"/>
      <c r="E22" s="202" t="s">
        <v>70</v>
      </c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6"/>
      <c r="B23" s="1"/>
      <c r="C23" s="1"/>
      <c r="D23" s="67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6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6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6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6"/>
      <c r="B27" s="1"/>
      <c r="C27" s="1"/>
      <c r="D27" s="61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6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6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6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6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6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6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6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6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6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6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6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6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6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6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6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6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6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6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6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6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31</v>
      </c>
      <c r="B48" s="177"/>
      <c r="C48" s="75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71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67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2017-04-23T20:22:34Z</cp:lastPrinted>
  <dcterms:created xsi:type="dcterms:W3CDTF">2006-09-16T00:00:00Z</dcterms:created>
  <dcterms:modified xsi:type="dcterms:W3CDTF">2017-04-23T20:25:42Z</dcterms:modified>
  <cp:category>Рентгенэндоваскулярные хирурги</cp:category>
</cp:coreProperties>
</file>