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1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/>
  <c r="B10" i="2" l="1"/>
  <c r="I7" i="2"/>
  <c r="G7" i="2" l="1"/>
  <c r="G8" i="2"/>
  <c r="I8" i="2"/>
  <c r="I9" i="2"/>
  <c r="I11" i="2"/>
  <c r="I10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<sst xmlns="http://schemas.openxmlformats.org/spreadsheetml/2006/main" count="102" uniqueCount="72">
  <si>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</si>
  <si>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</si>
  <si>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</si>
  <si>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</si>
  <si>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</si>
  <si>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</si>
  <si>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</si>
  <si>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</si>
  <si>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</si>
  <si>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</si>
  <si>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</si>
  <si>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</si>
  <si>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</si>
  <si>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</si>
  <si>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</si>
  <si>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</si>
  <si>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</si>
  <si>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</si>
  <si>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</si>
  <si>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</si>
  <si>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</si>
  <si>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</si>
  <si>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</si>
  <si>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</si>
  <si>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</si>
  <si>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</si>
  <si>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</si>
  <si>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</si>
  <si>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</si>
  <si>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</si>
  <si>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</si>
  <si>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</si>
  <si>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</si>
  <si>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</si>
  <si>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</si>
  <si>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</si>
  <si>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</si>
  <si>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</si>
  <si>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</si>
  <si>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</si>
  <si>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</si>
  <si>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</si>
  <si>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</si>
  <si>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</si>
  <si>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Judkins 5 F.</t>
  </si>
  <si>
    <t>з</t>
  </si>
  <si>
    <t>М/С -АНЕСТЕЗИСТ</t>
  </si>
  <si>
    <t xml:space="preserve">Ход операции: </t>
  </si>
  <si>
    <t>Ultravist  370</t>
  </si>
  <si>
    <t>CD не записан</t>
  </si>
  <si>
    <t>50 ml</t>
  </si>
  <si>
    <t>Интродъюссер извлечён</t>
  </si>
  <si>
    <t>Щербаков А.С.</t>
  </si>
  <si>
    <t>________</t>
  </si>
  <si>
    <t>правый</t>
  </si>
  <si>
    <t>ОКС БПST</t>
  </si>
  <si>
    <t>a.radialis.</t>
  </si>
  <si>
    <t>Sol. lidocaini 2%</t>
  </si>
  <si>
    <t>1 ml</t>
  </si>
  <si>
    <t>Балонная вазодилатация со стентированием ПНА (1BMS).</t>
  </si>
  <si>
    <t>17962    сGycm2</t>
  </si>
  <si>
    <r>
      <t xml:space="preserve">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JL 3.5 6Fr</t>
    </r>
    <r>
      <rPr>
        <sz val="10"/>
        <color theme="1"/>
        <rFont val="Calibri"/>
        <family val="2"/>
        <charset val="204"/>
        <scheme val="minor"/>
      </rPr>
      <t xml:space="preserve"> выполнена селективная катетеризация ствола ЛКА. Проводник </t>
    </r>
    <r>
      <rPr>
        <b/>
        <sz val="10"/>
        <color theme="1"/>
        <rFont val="Calibri"/>
        <family val="2"/>
        <charset val="204"/>
        <scheme val="minor"/>
      </rPr>
      <t xml:space="preserve">Boston intermediate 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  В область значимого нестабильного стеноза среднего сегмента ПНА   имплантирован </t>
    </r>
    <r>
      <rPr>
        <b/>
        <sz val="10"/>
        <color theme="1"/>
        <rFont val="Calibri"/>
        <family val="2"/>
        <charset val="204"/>
        <scheme val="minor"/>
      </rPr>
      <t xml:space="preserve">BMS Gazelle 3,5-23 мм </t>
    </r>
    <r>
      <rPr>
        <sz val="10"/>
        <color theme="1"/>
        <rFont val="Calibri"/>
        <family val="2"/>
        <charset val="204"/>
        <scheme val="minor"/>
      </rPr>
      <t xml:space="preserve"> давлением 14 атм. На контрольной ангиограмме стент раскрыт удовлетворительно,  признаков краевых  диссекций, тромбоза, не выявлено.  Кровоток по бассейнуПНА TIMI - III.Результат удовлетворительный. Интродьюсер оставлен. Асептическая давящая повязка.</t>
    </r>
  </si>
  <si>
    <t>1)Контроль места пункции.  2) Раслабить повязку через 4ч. Снять через 6ч.</t>
  </si>
  <si>
    <t>Барашкова А.Н.</t>
  </si>
  <si>
    <t>Шутова Л.Н.</t>
  </si>
  <si>
    <t>Крюкова Н.С.</t>
  </si>
  <si>
    <t>Шатунова А.И.</t>
  </si>
  <si>
    <t xml:space="preserve"> 02:54</t>
  </si>
  <si>
    <r>
      <t xml:space="preserve">  5986,44 Gy</t>
    </r>
    <r>
      <rPr>
        <sz val="9"/>
        <color theme="1"/>
        <rFont val="Calibri"/>
        <family val="2"/>
        <charset val="204"/>
      </rPr>
      <t>∙cm2</t>
    </r>
  </si>
  <si>
    <t>Контроль места пункции. Повязку раслабить через 3ч., снять через 4,5-5ч. Консультация кардиохирурга</t>
  </si>
  <si>
    <t>стеноз дист./3 до 25%.</t>
  </si>
  <si>
    <r>
      <t xml:space="preserve">Бассейн ПМЖА:стеноз </t>
    </r>
    <r>
      <rPr>
        <sz val="11"/>
        <color theme="1"/>
        <rFont val="Times New Roman"/>
        <family val="1"/>
        <charset val="204"/>
      </rPr>
      <t xml:space="preserve"> проксимального сегмента до 35%, стеноз среднего сегмента 65% (выраженная перекалибровка проксимального и среднего сегмента), стеноз устья ДВ 75%; стенозы дистального сегмента до 30% (референсный д. на данном участке не более 1,5 мм).  TIMI III.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устья 60%, стенозы среднего сегмента до 60%  -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30%, стеноз среднего сегмента 60%, стеноз проксимальной трети ВОК до 45%. Кровоток -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</si>
</sst>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4" fillId="0" borderId="25" xfId="0" applyFont="1" applyFill="1" applyBorder="1" applyAlignment="1" applyProtection="1">
      <alignment horizontal="center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33</v>
      </c>
      <c r="C1" s="127"/>
      <c r="D1" s="127"/>
      <c r="E1" s="127"/>
      <c r="F1" s="127"/>
      <c r="G1" s="127"/>
      <c r="H1" s="127"/>
      <c r="I1" s="127"/>
      <c r="J1" s="13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24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35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37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32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42865</v>
      </c>
      <c r="C7" s="79"/>
      <c r="D7" s="18"/>
      <c r="E7" s="132" t="s">
        <v>39</v>
      </c>
      <c r="F7" s="132"/>
      <c r="G7" s="125" t="s">
        <v>38</v>
      </c>
      <c r="H7" s="125"/>
      <c r="I7" s="115" t="s">
        <v>52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63</v>
      </c>
      <c r="C8" s="136"/>
      <c r="D8" s="18"/>
      <c r="E8" s="123" t="s">
        <v>4</v>
      </c>
      <c r="F8" s="124"/>
      <c r="G8" s="125" t="s">
        <v>38</v>
      </c>
      <c r="H8" s="125"/>
      <c r="I8" s="117" t="s">
        <v>64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14719</v>
      </c>
      <c r="C9" s="122"/>
      <c r="D9" s="18"/>
      <c r="E9" s="18"/>
      <c r="F9" s="18"/>
      <c r="G9" s="123" t="s">
        <v>5</v>
      </c>
      <c r="H9" s="124"/>
      <c r="I9" s="117" t="s">
        <v>65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55</v>
      </c>
      <c r="C10" s="120"/>
      <c r="D10" s="18"/>
      <c r="E10" s="18"/>
      <c r="F10" s="18"/>
      <c r="G10" s="123" t="s">
        <v>46</v>
      </c>
      <c r="H10" s="124"/>
      <c r="I10" s="117" t="s">
        <v>66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3416</v>
      </c>
      <c r="C11" s="80">
        <v>35</v>
      </c>
      <c r="D11" s="21"/>
      <c r="E11" s="19"/>
      <c r="F11" s="19"/>
      <c r="G11" s="123" t="s">
        <v>7</v>
      </c>
      <c r="H11" s="124"/>
      <c r="I11" s="117" t="s">
        <v>53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57</v>
      </c>
      <c r="D13" s="140"/>
      <c r="E13" s="46" t="s">
        <v>58</v>
      </c>
      <c r="F13" s="151" t="s">
        <v>9</v>
      </c>
      <c r="G13" s="152"/>
      <c r="H13" s="152"/>
      <c r="I13" s="149" t="s">
        <v>56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7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44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8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48</v>
      </c>
      <c r="C24" s="134"/>
      <c r="D24" s="10" t="s">
        <v>50</v>
      </c>
      <c r="E24" s="128" t="s">
        <v>26</v>
      </c>
      <c r="F24" s="128"/>
      <c r="G24" s="11" t="s">
        <v>67</v>
      </c>
      <c r="H24" s="128" t="s">
        <v>17</v>
      </c>
      <c r="I24" s="128"/>
      <c r="J24" s="85" t="s">
        <v>68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20</v>
      </c>
      <c r="F26" s="161"/>
      <c r="G26" s="161"/>
      <c r="H26" s="162" t="s">
        <v>54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21</v>
      </c>
      <c r="F27" s="166"/>
      <c r="G27" s="167" t="s">
        <v>70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71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69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51</v>
      </c>
      <c r="B54" s="147"/>
      <c r="C54" s="147"/>
      <c r="D54" s="93" t="s">
        <v>49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Я.А.,Крюкова Н.С.,______,"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33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37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59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v>42859</v>
      </c>
      <c r="C7" s="72"/>
      <c r="D7" s="18"/>
      <c r="E7" s="132" t="s">
        <v>39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Барашкова А.Н.</v>
      </c>
      <c r="C8" s="209"/>
      <c r="D8" s="18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Шутова Л.Н.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14719</v>
      </c>
      <c r="C9" s="222"/>
      <c r="D9" s="18"/>
      <c r="E9" s="18"/>
      <c r="F9" s="41"/>
      <c r="G9" s="223" t="s">
        <v>5</v>
      </c>
      <c r="H9" s="224"/>
      <c r="I9" s="191" t="str">
        <f>'Диагностика КГ'!I9:J9</f>
        <v>Крюкова Н.С.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8"/>
      <c r="E10" s="18"/>
      <c r="F10" s="18"/>
      <c r="G10" s="123" t="s">
        <v>6</v>
      </c>
      <c r="H10" s="124"/>
      <c r="I10" s="191" t="str">
        <f>'Диагностика КГ'!I10:J10</f>
        <v>Шатунова А.И.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9">
        <f>ОТДЕЛЕНИЕ</f>
        <v>3416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57</v>
      </c>
      <c r="D13" s="140"/>
      <c r="E13" s="46" t="s">
        <v>58</v>
      </c>
      <c r="F13" s="151" t="s">
        <v>9</v>
      </c>
      <c r="G13" s="152"/>
      <c r="H13" s="152"/>
      <c r="I13" s="149" t="s">
        <v>56</v>
      </c>
      <c r="J13" s="23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7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28</v>
      </c>
      <c r="G15" s="183"/>
      <c r="H15" s="179" t="s">
        <v>40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48</v>
      </c>
      <c r="C20" s="194"/>
      <c r="D20" s="70" t="s">
        <v>50</v>
      </c>
      <c r="E20" s="128" t="s">
        <v>26</v>
      </c>
      <c r="F20" s="128"/>
      <c r="G20" s="11">
        <v>0.27499999999999997</v>
      </c>
      <c r="H20" s="128" t="s">
        <v>29</v>
      </c>
      <c r="I20" s="128"/>
      <c r="J20" s="86" t="s">
        <v>60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43</v>
      </c>
      <c r="B21" s="84"/>
      <c r="C21" s="174"/>
      <c r="D21" s="175"/>
      <c r="E21" s="227" t="s">
        <v>47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61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5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62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51</v>
      </c>
      <c r="B54" s="214"/>
      <c r="C54" s="214"/>
      <c r="D54" s="76"/>
      <c r="E54" s="76"/>
      <c r="F54" s="76"/>
      <c r="G54" s="148" t="s">
        <v>22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2017-05-10T07:08:44Z</cp:lastPrinted>
  <dcterms:created xsi:type="dcterms:W3CDTF">2006-09-16T00:00:00Z</dcterms:created>
  <dcterms:modified xsi:type="dcterms:W3CDTF">2017-05-10T07:08:46Z</dcterms:modified>
  <cp:category>Рентгенэндоваскулярные хирурги</cp:category>
</cp:coreProperties>
</file>