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5\15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<sst xmlns="http://schemas.openxmlformats.org/spreadsheetml/2006/main" count="102" uniqueCount="75">
  <si>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</si>
  <si>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</si>
  <si>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</si>
  <si>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</si>
  <si>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</si>
  <si>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</si>
  <si>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</si>
  <si>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</si>
  <si>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</si>
  <si>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</si>
  <si>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</si>
  <si>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</si>
  <si>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</si>
  <si>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</si>
  <si>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</si>
  <si>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</si>
  <si>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</si>
  <si>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</si>
  <si>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</si>
  <si>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</si>
  <si>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</si>
  <si>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</si>
  <si>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</si>
  <si>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</si>
  <si>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</si>
  <si>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</si>
  <si>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</si>
  <si>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</si>
  <si>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</si>
  <si>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</si>
  <si>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</si>
  <si>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</si>
  <si>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</si>
  <si>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</si>
  <si>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</si>
  <si>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</si>
  <si>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</si>
  <si>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</si>
  <si>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</si>
  <si>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</si>
  <si>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</si>
  <si>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</si>
  <si>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</si>
  <si>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</si>
  <si>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</si>
  <si>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</si>
  <si>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</si>
  <si>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5 ml</t>
  </si>
  <si>
    <t>Ultravist  370</t>
  </si>
  <si>
    <t xml:space="preserve"> </t>
  </si>
  <si>
    <t xml:space="preserve">  cGycm2</t>
  </si>
  <si>
    <t>правый</t>
  </si>
  <si>
    <t>50 ml</t>
  </si>
  <si>
    <t xml:space="preserve"> 15.05.2017</t>
  </si>
  <si>
    <t>Щербаков А.С.</t>
  </si>
  <si>
    <t>Шутова Л.Н.</t>
  </si>
  <si>
    <t>Шатунова А.И.</t>
  </si>
  <si>
    <t>Sol. Novocaini 0.5%</t>
  </si>
  <si>
    <t>ОИМ</t>
  </si>
  <si>
    <t>Кондрашов П.В.</t>
  </si>
  <si>
    <t>a.rad. et a. femoral dex.</t>
  </si>
  <si>
    <t>Чесноков С.Л.</t>
  </si>
  <si>
    <t>_________</t>
  </si>
  <si>
    <t>350 ml</t>
  </si>
  <si>
    <t>Экстренная реканализация ПКА</t>
  </si>
  <si>
    <t>Интродъюссер оставлен в правой ОБА</t>
  </si>
  <si>
    <t>см. КАГ</t>
  </si>
  <si>
    <t>36.00</t>
  </si>
  <si>
    <t>48850 СGycm2</t>
  </si>
  <si>
    <t xml:space="preserve">Контроль места пункции. Повязка на руке на 6ч. </t>
  </si>
  <si>
    <t>Интродъюссер оставлен</t>
  </si>
  <si>
    <t xml:space="preserve"> Стеноз дист/3 до 85%</t>
  </si>
  <si>
    <r>
      <t xml:space="preserve"> 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стеноз устья ПНА до 80%, стеноз среднего сегмента до 45%, стенозы дистального сегмента до 65% с окклюзией верхушечного сегмента ПНА. Кровоток TIMI 2. Рассыпной тип крупной ДВ со стенозов ствола ДВ до 75%.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стенозы проксимальной трети ВТК и проксимального сегмента ОА по  50%, диффузный стеноз дистального сегмента ОА до 65%. Кровоток TIMI 3.</t>
    </r>
    <r>
      <rPr>
        <b/>
        <sz val="11"/>
        <color theme="1"/>
        <rFont val="Times New Roman"/>
        <family val="1"/>
        <charset val="204"/>
      </rPr>
      <t xml:space="preserve">
Бассейн ПКА:  </t>
    </r>
    <r>
      <rPr>
        <sz val="11"/>
        <color theme="1"/>
        <rFont val="Times New Roman"/>
        <family val="1"/>
        <charset val="204"/>
      </rPr>
      <t>окклюзия от проксимального сегмента с массивными тромботическими массами на протяжении всей артерии. Кровоток TIMI 0. Слабые коллатерали из СВ с ретрградным заполнением ЗНА.</t>
    </r>
  </si>
  <si>
    <r>
      <t xml:space="preserve">Проводниковый катетер </t>
    </r>
    <r>
      <rPr>
        <b/>
        <sz val="11"/>
        <color theme="1"/>
        <rFont val="Calibri"/>
        <family val="2"/>
        <charset val="204"/>
        <scheme val="minor"/>
      </rPr>
      <t>Boston RanWay JR 4.0 6Fr</t>
    </r>
    <r>
      <rPr>
        <sz val="11"/>
        <color theme="1"/>
        <rFont val="Calibri"/>
        <family val="2"/>
        <charset val="204"/>
        <scheme val="minor"/>
      </rPr>
      <t xml:space="preserve"> установлен в устье ПКА. По проводнику </t>
    </r>
    <r>
      <rPr>
        <b/>
        <sz val="11"/>
        <color theme="1"/>
        <rFont val="Calibri"/>
        <family val="2"/>
        <charset val="204"/>
        <scheme val="minor"/>
      </rPr>
      <t>Choice Extra support</t>
    </r>
    <r>
      <rPr>
        <sz val="11"/>
        <color theme="1"/>
        <rFont val="Calibri"/>
        <family val="2"/>
        <charset val="204"/>
        <scheme val="minor"/>
      </rPr>
      <t xml:space="preserve"> выполнена  аспирация аспирационным катетером </t>
    </r>
    <r>
      <rPr>
        <b/>
        <sz val="11"/>
        <color theme="1"/>
        <rFont val="Calibri"/>
        <family val="2"/>
        <charset val="204"/>
        <scheme val="minor"/>
      </rPr>
      <t>Export AP 6F</t>
    </r>
    <r>
      <rPr>
        <sz val="11"/>
        <color theme="1"/>
        <rFont val="Calibri"/>
        <family val="2"/>
        <charset val="204"/>
        <scheme val="minor"/>
      </rPr>
      <t xml:space="preserve">; получены  мелкодисперсные фрагменты тромботических масс. Из-за массивного тромбоза определяется с-м slow-reflow. Пластика проксимального сегмента и среднего сегмента баллонным катетером </t>
    </r>
    <r>
      <rPr>
        <b/>
        <sz val="11"/>
        <color theme="1"/>
        <rFont val="Calibri"/>
        <family val="2"/>
        <charset val="204"/>
        <scheme val="minor"/>
      </rPr>
      <t>Sapphire 2.0-15</t>
    </r>
    <r>
      <rPr>
        <sz val="11"/>
        <color theme="1"/>
        <rFont val="Calibri"/>
        <family val="2"/>
        <charset val="204"/>
        <scheme val="minor"/>
      </rPr>
      <t xml:space="preserve"> . Далее, в зону проксимального сегмента имплантирован   </t>
    </r>
    <r>
      <rPr>
        <b/>
        <sz val="11"/>
        <color theme="1"/>
        <rFont val="Calibri"/>
        <family val="2"/>
        <charset val="204"/>
        <scheme val="minor"/>
      </rPr>
      <t>BMS NexGen 3.5-16</t>
    </r>
    <r>
      <rPr>
        <sz val="11"/>
        <color theme="1"/>
        <rFont val="Calibri"/>
        <family val="2"/>
        <charset val="204"/>
        <scheme val="minor"/>
      </rPr>
      <t xml:space="preserve">, давлением 18 атм.;   в средний сегмент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  BMS NexGen 3.0-13</t>
    </r>
    <r>
      <rPr>
        <sz val="11"/>
        <color theme="1"/>
        <rFont val="Calibri"/>
        <family val="2"/>
        <charset val="204"/>
        <scheme val="minor"/>
      </rPr>
      <t xml:space="preserve"> давлением 16 атм., с последующей постдилатацией стента баллоном от стента в 3.5 мм, давлением до 16 атм. Длительная и сложная борьба с тромбозом стентов и с-м slow-reflow всеми доступными и возможными способами которыми располагает на данный момент ангиографический кабинет. На контрольных ангиограммах удалось достичь субоптимального успеха антеградного кровотока по ЗБА и ЗНА ПКА с восстановлением выражженной межсистемной коллатерали из ВОК в дистальный сегмент ПНА. </t>
    </r>
    <r>
      <rPr>
        <i/>
        <sz val="11"/>
        <color theme="1"/>
        <rFont val="Calibri"/>
        <family val="2"/>
        <charset val="204"/>
        <scheme val="minor"/>
      </rPr>
      <t>Оценка дистального русла ПКА</t>
    </r>
    <r>
      <rPr>
        <sz val="11"/>
        <color theme="1"/>
        <rFont val="Calibri"/>
        <family val="2"/>
        <charset val="204"/>
        <scheme val="minor"/>
      </rPr>
      <t>: дистальный сегмент и ЗНА диффузно изменена с максимальной степенью стенозирования до 75%.</t>
    </r>
  </si>
  <si>
    <t xml:space="preserve">Тромбаспирация. Баллонная вазодилатация с установкой стентов в ПКА.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</si>
</sst>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3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checked="Checked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25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34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24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37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39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33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8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3" t="s">
        <v>0</v>
      </c>
      <c r="B7" s="2" t="s">
        <v>53</v>
      </c>
      <c r="C7" s="80"/>
      <c r="D7" s="18"/>
      <c r="E7" s="131" t="s">
        <v>41</v>
      </c>
      <c r="F7" s="131"/>
      <c r="G7" s="124" t="s">
        <v>40</v>
      </c>
      <c r="H7" s="124"/>
      <c r="I7" s="114" t="s">
        <v>54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4" t="s">
        <v>3</v>
      </c>
      <c r="B8" s="134" t="s">
        <v>59</v>
      </c>
      <c r="C8" s="135"/>
      <c r="D8" s="18"/>
      <c r="E8" s="122" t="s">
        <v>4</v>
      </c>
      <c r="F8" s="123"/>
      <c r="G8" s="124" t="s">
        <v>40</v>
      </c>
      <c r="H8" s="124"/>
      <c r="I8" s="116" t="s">
        <v>55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5" t="s">
        <v>1</v>
      </c>
      <c r="B9" s="120">
        <v>29368</v>
      </c>
      <c r="C9" s="121"/>
      <c r="D9" s="18"/>
      <c r="E9" s="18"/>
      <c r="F9" s="18"/>
      <c r="G9" s="122" t="s">
        <v>5</v>
      </c>
      <c r="H9" s="123"/>
      <c r="I9" s="116" t="s">
        <v>61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3" t="s">
        <v>2</v>
      </c>
      <c r="B10" s="118" t="s">
        <v>58</v>
      </c>
      <c r="C10" s="119"/>
      <c r="D10" s="18"/>
      <c r="E10" s="18"/>
      <c r="F10" s="18"/>
      <c r="G10" s="122" t="s">
        <v>36</v>
      </c>
      <c r="H10" s="123"/>
      <c r="I10" s="116" t="s">
        <v>56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3" t="s">
        <v>23</v>
      </c>
      <c r="B11" s="79">
        <v>3627</v>
      </c>
      <c r="C11" s="81">
        <v>35</v>
      </c>
      <c r="D11" s="21"/>
      <c r="E11" s="19"/>
      <c r="F11" s="19"/>
      <c r="G11" s="122" t="s">
        <v>7</v>
      </c>
      <c r="H11" s="123"/>
      <c r="I11" s="116" t="s">
        <v>62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57</v>
      </c>
      <c r="D13" s="139"/>
      <c r="E13" s="46" t="s">
        <v>47</v>
      </c>
      <c r="F13" s="150" t="s">
        <v>9</v>
      </c>
      <c r="G13" s="151"/>
      <c r="H13" s="151"/>
      <c r="I13" s="148" t="s">
        <v>60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7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8"/>
      <c r="C17" s="78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86" t="s">
        <v>45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42</v>
      </c>
      <c r="C19" s="153"/>
      <c r="D19" s="153"/>
      <c r="E19" s="154"/>
      <c r="F19" s="152" t="s">
        <v>44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3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/>
      <c r="I21" s="113"/>
      <c r="J21" s="82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1"/>
      <c r="D22" s="31"/>
      <c r="E22" s="31"/>
      <c r="F22" s="31"/>
      <c r="G22" s="31"/>
      <c r="H22" s="18"/>
      <c r="I22" s="31"/>
      <c r="J22" s="32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3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8" t="s">
        <v>16</v>
      </c>
      <c r="B24" s="132" t="s">
        <v>48</v>
      </c>
      <c r="C24" s="133"/>
      <c r="D24" s="10" t="s">
        <v>52</v>
      </c>
      <c r="E24" s="127" t="s">
        <v>26</v>
      </c>
      <c r="F24" s="127"/>
      <c r="G24" s="11" t="s">
        <v>49</v>
      </c>
      <c r="H24" s="127" t="s">
        <v>17</v>
      </c>
      <c r="I24" s="127"/>
      <c r="J24" s="84" t="s">
        <v>50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51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21</v>
      </c>
      <c r="F27" s="165"/>
      <c r="G27" s="166" t="s">
        <v>71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72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4" t="s">
        <v>12</v>
      </c>
      <c r="B37" s="35"/>
      <c r="C37" s="35"/>
      <c r="D37" s="35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6"/>
      <c r="B38" s="35"/>
      <c r="C38" s="35"/>
      <c r="D38" s="35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7" t="s">
        <v>18</v>
      </c>
      <c r="B39" s="38"/>
      <c r="C39" s="38"/>
      <c r="D39" s="38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7"/>
      <c r="B40" s="38"/>
      <c r="C40" s="38"/>
      <c r="D40" s="38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7"/>
      <c r="B41" s="38"/>
      <c r="C41" s="38"/>
      <c r="D41" s="38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7"/>
      <c r="B42" s="38"/>
      <c r="C42" s="38"/>
      <c r="D42" s="38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7"/>
      <c r="B43" s="38"/>
      <c r="C43" s="38"/>
      <c r="D43" s="38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7"/>
      <c r="B44" s="38"/>
      <c r="C44" s="38"/>
      <c r="D44" s="38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7"/>
      <c r="B45" s="38"/>
      <c r="C45" s="38"/>
      <c r="D45" s="38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7"/>
      <c r="B46" s="38"/>
      <c r="C46" s="38"/>
      <c r="D46" s="38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8"/>
      <c r="D47" s="38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64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65</v>
      </c>
      <c r="B54" s="146"/>
      <c r="C54" s="146"/>
      <c r="D54" s="92" t="s">
        <v>46</v>
      </c>
      <c r="E54" s="93"/>
      <c r="F54" s="39"/>
      <c r="G54" s="39"/>
      <c r="H54" s="147" t="s">
        <v>22</v>
      </c>
      <c r="I54" s="137"/>
      <c r="J54" s="40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sin.,a.rad. et a. femoral dex.,"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34</v>
      </c>
      <c r="B1" s="192"/>
      <c r="C1" s="192"/>
      <c r="D1" s="192"/>
      <c r="E1" s="192"/>
      <c r="F1" s="192"/>
      <c r="G1" s="192"/>
      <c r="H1" s="192"/>
      <c r="I1" s="192"/>
      <c r="J1" s="193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37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39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199" t="s">
        <v>74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3" t="s">
        <v>0</v>
      </c>
      <c r="B7" s="69" t="str">
        <f>'Диагностика КГ'!B7</f>
        <v xml:space="preserve"> 15.05.2017</v>
      </c>
      <c r="C7" s="73"/>
      <c r="D7" s="18"/>
      <c r="E7" s="131" t="s">
        <v>41</v>
      </c>
      <c r="F7" s="202"/>
      <c r="G7" s="207" t="str">
        <f>'Диагностика КГ'!G7:H7</f>
        <v>__________</v>
      </c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87" t="str">
        <f>'Диагностика КГ'!B8:C8</f>
        <v>Кондрашов П.В.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Шутова Л.Н.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17">
        <f>'Диагностика КГ'!B9:C9</f>
        <v>29368</v>
      </c>
      <c r="C9" s="218"/>
      <c r="D9" s="18"/>
      <c r="E9" s="18"/>
      <c r="F9" s="41"/>
      <c r="G9" s="219" t="s">
        <v>5</v>
      </c>
      <c r="H9" s="220"/>
      <c r="I9" s="187" t="str">
        <f>'Диагностика КГ'!I9:J9</f>
        <v>Чесноков С.Л.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1" t="str">
        <f>'Диагностика КГ'!B10:C10</f>
        <v>ОИМ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Шатунова А.И.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23</v>
      </c>
      <c r="B11" s="70">
        <f>ОТДЕЛЕНИЕ</f>
        <v>3627</v>
      </c>
      <c r="C11" s="70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57</v>
      </c>
      <c r="D13" s="139"/>
      <c r="E13" s="46" t="s">
        <v>47</v>
      </c>
      <c r="F13" s="150" t="s">
        <v>9</v>
      </c>
      <c r="G13" s="151"/>
      <c r="H13" s="151"/>
      <c r="I13" s="148" t="s">
        <v>66</v>
      </c>
      <c r="J13" s="226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25</v>
      </c>
      <c r="B14" s="147"/>
      <c r="C14" s="158"/>
      <c r="D14" s="47" t="s">
        <v>35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79" t="s">
        <v>38</v>
      </c>
      <c r="C15" s="177"/>
      <c r="D15" s="177"/>
      <c r="E15" s="180"/>
      <c r="F15" s="176" t="s">
        <v>28</v>
      </c>
      <c r="G15" s="180"/>
      <c r="H15" s="176" t="s">
        <v>43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75"/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2" t="s">
        <v>16</v>
      </c>
      <c r="B20" s="189" t="s">
        <v>48</v>
      </c>
      <c r="C20" s="190"/>
      <c r="D20" s="71" t="s">
        <v>63</v>
      </c>
      <c r="E20" s="127" t="s">
        <v>26</v>
      </c>
      <c r="F20" s="127"/>
      <c r="G20" s="85" t="s">
        <v>67</v>
      </c>
      <c r="H20" s="127" t="s">
        <v>29</v>
      </c>
      <c r="I20" s="127"/>
      <c r="J20" s="84" t="s">
        <v>68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6"/>
      <c r="E21" s="223" t="s">
        <v>31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7"/>
      <c r="B22" s="1"/>
      <c r="C22" s="1"/>
      <c r="D22" s="1"/>
      <c r="E22" s="227" t="s">
        <v>73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7"/>
      <c r="B23" s="1"/>
      <c r="C23" s="1"/>
      <c r="D23" s="68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7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7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7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7"/>
      <c r="B27" s="1"/>
      <c r="C27" s="1"/>
      <c r="D27" s="61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7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7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7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7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7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7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7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7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7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7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7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7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7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7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7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7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7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7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7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7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32</v>
      </c>
      <c r="B48" s="212"/>
      <c r="C48" s="76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69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70</v>
      </c>
      <c r="B54" s="210"/>
      <c r="C54" s="210"/>
      <c r="D54" s="77"/>
      <c r="E54" s="77"/>
      <c r="F54" s="77"/>
      <c r="G54" s="147" t="s">
        <v>22</v>
      </c>
      <c r="H54" s="137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 см. КАГ"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2017-05-15T18:53:00Z</cp:lastPrinted>
  <dcterms:created xsi:type="dcterms:W3CDTF">2006-09-16T00:00:00Z</dcterms:created>
  <dcterms:modified xsi:type="dcterms:W3CDTF">2017-05-15T19:09:57Z</dcterms:modified>
  <cp:category>Рентгенэндоваскулярные хирурги</cp:category>
</cp:coreProperties>
</file>