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28\"/>
    </mc:Choice>
  </mc:AlternateContent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1" i="2"/>
  <c r="I10" i="2"/>
  <c r="I7" i="2"/>
  <c r="I9" i="2" l="1"/>
  <c r="I8" i="2"/>
  <c r="B11" i="2"/>
  <c r="C11" i="2"/>
  <c r="B10" i="2"/>
  <c r="B9" i="2"/>
  <c r="B7" i="2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<sst xmlns="http://schemas.openxmlformats.org/spreadsheetml/2006/main" count="96" uniqueCount="72">
  <si>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</si>
  <si>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</si>
  <si>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</si>
  <si>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</si>
  <si>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</si>
  <si>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</si>
  <si>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</si>
  <si>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</si>
  <si>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</si>
  <si>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</si>
  <si>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</si>
  <si>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</si>
  <si>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</si>
  <si>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</si>
  <si>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</si>
  <si>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</si>
  <si>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</si>
  <si>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</si>
  <si>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</si>
  <si>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</si>
  <si>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</si>
  <si>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</si>
  <si>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</si>
  <si>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</si>
  <si>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</si>
  <si>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</si>
  <si>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</si>
  <si>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</si>
  <si>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</si>
  <si>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</si>
  <si>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</si>
  <si>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</si>
  <si>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</si>
  <si>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</si>
  <si>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</si>
  <si>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</si>
  <si>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</si>
  <si>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</si>
  <si>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</si>
  <si>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</si>
  <si>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</si>
  <si>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</si>
  <si>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</si>
  <si>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</si>
  <si>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</si>
  <si>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__________</t>
  </si>
  <si>
    <t>a. femoralis dex.</t>
  </si>
  <si>
    <t>Щербаков А.С.</t>
  </si>
  <si>
    <t>50 ml</t>
  </si>
  <si>
    <t>200 ml</t>
  </si>
  <si>
    <t>Sol. Novocaini 0.5%</t>
  </si>
  <si>
    <t>10 ml</t>
  </si>
  <si>
    <t>правый</t>
  </si>
  <si>
    <t>Omnipaque 350</t>
  </si>
  <si>
    <t>Кабинет рентгенэндоваскулярных методов диагностики и лечения</t>
  </si>
  <si>
    <t xml:space="preserve"> </t>
  </si>
  <si>
    <t>СТЕНТИРОВАНИЕ ПМЖА</t>
  </si>
  <si>
    <t>ОКС ПST</t>
  </si>
  <si>
    <t>Янушкевич Ф.В.</t>
  </si>
  <si>
    <t>№ 4593</t>
  </si>
  <si>
    <t>15 ml</t>
  </si>
  <si>
    <t>1427.48</t>
  </si>
  <si>
    <t>стеноз дистального сегмента до 45%</t>
  </si>
  <si>
    <t>Интродъюссер оставлен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</si>
  <si>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b/>
        <sz val="11"/>
        <color theme="1"/>
        <rFont val="Times New Roman"/>
        <family val="1"/>
        <charset val="204"/>
      </rPr>
      <t>Консультация кардиохирурга с последующим решением вопроса КШ.</t>
    </r>
    <r>
      <rPr>
        <sz val="12"/>
        <color theme="1"/>
        <rFont val="Times New Roman"/>
        <family val="1"/>
        <charset val="204"/>
      </rPr>
      <t xml:space="preserve">
</t>
    </r>
  </si>
  <si>
    <t>1) Строгий постельный режим. 2) Консультация кардиохирурга.</t>
  </si>
  <si>
    <t>Интродъюссер извлечён</t>
  </si>
  <si>
    <t>Ultravist  370</t>
  </si>
  <si>
    <t>Александрова И.А.</t>
  </si>
  <si>
    <t>Молотков А</t>
  </si>
  <si>
    <t>Десяткина Г.Н.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</si>
  <si>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за устьем крупной СВ определяется хроническая тотальная окклюзия </t>
    </r>
    <r>
      <rPr>
        <i/>
        <sz val="10"/>
        <color theme="1"/>
        <rFont val="Times New Roman"/>
        <family val="1"/>
        <charset val="204"/>
      </rPr>
      <t>(стент Blazer 2.75-15 от 19.06.2011 не функционирует. Подробности СМ. протокол ЧКВ, протокол в истории.)</t>
    </r>
    <r>
      <rPr>
        <sz val="11"/>
        <color theme="1"/>
        <rFont val="Times New Roman"/>
        <family val="1"/>
        <charset val="204"/>
      </rPr>
      <t xml:space="preserve"> Кровоток по артерии TIMI 0.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проксимального сегмента - TIMI 0/ </t>
    </r>
    <r>
      <rPr>
        <sz val="9"/>
        <color theme="1"/>
        <rFont val="Times New Roman"/>
        <family val="1"/>
        <charset val="204"/>
      </rPr>
      <t>Анг. картина от 2011г - стеноз проксимального сегмента от устья 90%. Стеноз проксимального сегмента ВТК  85%. Умеренно-выраженный кальциноз проксимального сегмента. Кровоток по артерии TIMI III.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Диффузное поражение на протяжении всей ПКА со стенозами в проксимальном сегменте до 60%, среднего сегмента 70%, дистального сегмента 60%, стеноз проксимального сегмента  ЗБА 40%, устьевой стеноз ЗМЖА 55%. Выраженный  кальциноз проксимального, среднего, дистального сегментов ПКА. Кровоток по артерии TIMI III.</t>
    </r>
    <r>
      <rPr>
        <i/>
        <sz val="10"/>
        <color theme="1"/>
        <rFont val="Times New Roman"/>
        <family val="1"/>
        <charset val="204"/>
      </rPr>
      <t xml:space="preserve"> В сравнении с КАГ от 2011  степень</t>
    </r>
    <r>
      <rPr>
        <sz val="11"/>
        <color theme="1"/>
        <rFont val="Times New Roman"/>
        <family val="1"/>
        <charset val="204"/>
      </rPr>
      <t xml:space="preserve"> стенозирования ПКА несколько меньше.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выраженные межсистемные коллатерали из ПКА с ретроградным заполнением дистального, среднего сегмента ПНА и с ретроградным заполнением до зоны окклюзии ОА. </t>
    </r>
    <r>
      <rPr>
        <sz val="11"/>
        <color theme="1"/>
        <rFont val="Times New Roman"/>
        <family val="1"/>
        <charset val="204"/>
      </rPr>
      <t xml:space="preserve">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</si>
</sst>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E11" sqref="E1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55" t="s">
        <v>28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 x14ac:dyDescent="0.25">
      <c r="A2" s="18"/>
      <c r="B2" s="19"/>
      <c r="C2" s="118" t="s">
        <v>29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 x14ac:dyDescent="0.3">
      <c r="A3" s="18"/>
      <c r="B3" s="93" t="s">
        <v>54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 x14ac:dyDescent="0.25">
      <c r="A4" s="18"/>
      <c r="B4" s="120" t="s">
        <v>32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 x14ac:dyDescent="0.25">
      <c r="A5" s="18"/>
      <c r="B5" s="101" t="s">
        <v>33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 x14ac:dyDescent="0.25">
      <c r="A7" s="49" t="s">
        <v>0</v>
      </c>
      <c r="B7" s="2">
        <v>42883</v>
      </c>
      <c r="C7" s="79"/>
      <c r="D7" s="22"/>
      <c r="E7" s="22"/>
      <c r="F7" s="22"/>
      <c r="G7" s="121" t="s">
        <v>4</v>
      </c>
      <c r="H7" s="122"/>
      <c r="I7" s="103" t="s">
        <v>47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 x14ac:dyDescent="0.25">
      <c r="A8" s="50" t="s">
        <v>3</v>
      </c>
      <c r="B8" s="125" t="s">
        <v>58</v>
      </c>
      <c r="C8" s="126"/>
      <c r="D8" s="22"/>
      <c r="E8" s="22"/>
      <c r="F8" s="22"/>
      <c r="G8" s="111" t="s">
        <v>5</v>
      </c>
      <c r="H8" s="112"/>
      <c r="I8" s="105" t="s">
        <v>68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 x14ac:dyDescent="0.25">
      <c r="A9" s="51" t="s">
        <v>1</v>
      </c>
      <c r="B9" s="109">
        <v>14025</v>
      </c>
      <c r="C9" s="110"/>
      <c r="D9" s="22"/>
      <c r="E9" s="22"/>
      <c r="F9" s="22"/>
      <c r="G9" s="111" t="s">
        <v>6</v>
      </c>
      <c r="H9" s="112"/>
      <c r="I9" s="105" t="s">
        <v>69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 x14ac:dyDescent="0.25">
      <c r="A10" s="49" t="s">
        <v>2</v>
      </c>
      <c r="B10" s="107" t="s">
        <v>57</v>
      </c>
      <c r="C10" s="108"/>
      <c r="D10" s="22"/>
      <c r="E10" s="22"/>
      <c r="F10" s="22"/>
      <c r="G10" s="111" t="s">
        <v>7</v>
      </c>
      <c r="H10" s="112"/>
      <c r="I10" s="105" t="s">
        <v>70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 x14ac:dyDescent="0.25">
      <c r="A11" s="49" t="s">
        <v>27</v>
      </c>
      <c r="B11" s="86" t="s">
        <v>59</v>
      </c>
      <c r="C11" s="85">
        <v>10</v>
      </c>
      <c r="D11" s="25"/>
      <c r="E11" s="23"/>
      <c r="F11" s="23"/>
      <c r="G11" s="111" t="s">
        <v>8</v>
      </c>
      <c r="H11" s="112"/>
      <c r="I11" s="105" t="s">
        <v>45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 x14ac:dyDescent="0.25">
      <c r="A13" s="127" t="s">
        <v>9</v>
      </c>
      <c r="B13" s="128"/>
      <c r="C13" s="129" t="s">
        <v>50</v>
      </c>
      <c r="D13" s="130"/>
      <c r="E13" s="52" t="s">
        <v>60</v>
      </c>
      <c r="F13" s="137" t="s">
        <v>10</v>
      </c>
      <c r="G13" s="138"/>
      <c r="H13" s="138"/>
      <c r="I13" s="135" t="s">
        <v>46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 x14ac:dyDescent="0.25">
      <c r="A14" s="127" t="s">
        <v>31</v>
      </c>
      <c r="B14" s="134"/>
      <c r="C14" s="145"/>
      <c r="D14" s="53" t="s">
        <v>11</v>
      </c>
      <c r="E14" s="137" t="s">
        <v>12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 x14ac:dyDescent="0.25">
      <c r="A18" s="143" t="s">
        <v>13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 x14ac:dyDescent="0.3">
      <c r="A19" s="5"/>
      <c r="B19" s="139" t="s">
        <v>17</v>
      </c>
      <c r="C19" s="140"/>
      <c r="D19" s="140"/>
      <c r="E19" s="141"/>
      <c r="F19" s="139" t="s">
        <v>18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 x14ac:dyDescent="0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 x14ac:dyDescent="0.25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 x14ac:dyDescent="0.25">
      <c r="A22" s="113" t="s">
        <v>19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 x14ac:dyDescent="0.25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 x14ac:dyDescent="0.25">
      <c r="A24" s="54" t="s">
        <v>20</v>
      </c>
      <c r="B24" s="123" t="s">
        <v>67</v>
      </c>
      <c r="C24" s="124"/>
      <c r="D24" s="13" t="s">
        <v>48</v>
      </c>
      <c r="E24" s="117" t="s">
        <v>34</v>
      </c>
      <c r="F24" s="117"/>
      <c r="G24" s="14" t="s">
        <v>55</v>
      </c>
      <c r="H24" s="117" t="s">
        <v>21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 x14ac:dyDescent="0.3">
      <c r="A25" s="95" t="s">
        <v>23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 x14ac:dyDescent="0.25">
      <c r="A26" s="26"/>
      <c r="B26" s="22"/>
      <c r="C26" s="22"/>
      <c r="D26" s="22"/>
      <c r="E26" s="147" t="s">
        <v>24</v>
      </c>
      <c r="F26" s="147"/>
      <c r="G26" s="147"/>
      <c r="H26" s="148" t="s">
        <v>52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 x14ac:dyDescent="0.25">
      <c r="A27" s="26"/>
      <c r="B27" s="22"/>
      <c r="C27" s="22"/>
      <c r="D27" s="22"/>
      <c r="E27" s="151" t="s">
        <v>25</v>
      </c>
      <c r="F27" s="152"/>
      <c r="G27" s="153" t="s">
        <v>62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 x14ac:dyDescent="0.25">
      <c r="A28" s="26"/>
      <c r="B28" s="22"/>
      <c r="C28" s="22"/>
      <c r="D28" s="22"/>
      <c r="E28" s="98" t="s">
        <v>71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 x14ac:dyDescent="0.25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 x14ac:dyDescent="0.25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 x14ac:dyDescent="0.25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 x14ac:dyDescent="0.25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 x14ac:dyDescent="0.25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 x14ac:dyDescent="0.25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 x14ac:dyDescent="0.25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 x14ac:dyDescent="0.25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 x14ac:dyDescent="0.25">
      <c r="A37" s="40" t="s">
        <v>14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 x14ac:dyDescent="0.25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 x14ac:dyDescent="0.25">
      <c r="A39" s="43" t="s">
        <v>22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 x14ac:dyDescent="0.25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 x14ac:dyDescent="0.25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 x14ac:dyDescent="0.25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 x14ac:dyDescent="0.25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 x14ac:dyDescent="0.25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 x14ac:dyDescent="0.25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 x14ac:dyDescent="0.25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 x14ac:dyDescent="0.25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 x14ac:dyDescent="0.25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 x14ac:dyDescent="0.25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 x14ac:dyDescent="0.25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 x14ac:dyDescent="0.25">
      <c r="A51" s="87" t="s">
        <v>42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 x14ac:dyDescent="0.25">
      <c r="A52" s="89" t="s">
        <v>65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 x14ac:dyDescent="0.25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 x14ac:dyDescent="0.25">
      <c r="A54" s="132" t="s">
        <v>66</v>
      </c>
      <c r="B54" s="133"/>
      <c r="C54" s="133"/>
      <c r="D54" s="45"/>
      <c r="E54" s="45"/>
      <c r="F54" s="45"/>
      <c r="G54" s="45"/>
      <c r="H54" s="134" t="s">
        <v>26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 x14ac:dyDescent="0.25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 x14ac:dyDescent="0.25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 x14ac:dyDescent="0.25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 x14ac:dyDescent="0.25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 x14ac:dyDescent="0.25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 x14ac:dyDescent="0.25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 x14ac:dyDescent="0.25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 x14ac:dyDescent="0.25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 x14ac:dyDescent="0.25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 x14ac:dyDescent="0.25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 x14ac:dyDescent="0.25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С.М.,Александрова И.А.,Мешалкина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М.М.,Филаретова Е.В.,"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Е.А.,Десяткина,Кузнецова,Десяткина Г.Н.,Вьюгина,"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76" t="s">
        <v>28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 x14ac:dyDescent="0.25">
      <c r="A2" s="179" t="s">
        <v>29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 x14ac:dyDescent="0.25">
      <c r="A3" s="182" t="s">
        <v>30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 x14ac:dyDescent="0.25">
      <c r="A4" s="183" t="s">
        <v>32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 x14ac:dyDescent="0.25">
      <c r="A5" s="184" t="s">
        <v>56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 x14ac:dyDescent="0.25">
      <c r="A7" s="49" t="s">
        <v>0</v>
      </c>
      <c r="B7" s="75">
        <f>'Диагностика КГ'!B7</f>
        <v>42883</v>
      </c>
      <c r="C7" s="79"/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 x14ac:dyDescent="0.25">
      <c r="A8" s="50" t="s">
        <v>3</v>
      </c>
      <c r="B8" s="172" t="str">
        <f>'Диагностика КГ'!B8:C8</f>
        <v>Янушкевич Ф.В.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Александрова И.А.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 x14ac:dyDescent="0.25">
      <c r="A9" s="51" t="s">
        <v>1</v>
      </c>
      <c r="B9" s="198">
        <f>'Диагностика КГ'!B9:C9</f>
        <v>14025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Молотков А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 x14ac:dyDescent="0.25">
      <c r="A10" s="49" t="s">
        <v>2</v>
      </c>
      <c r="B10" s="200" t="str">
        <f>'Диагностика КГ'!B10:C10</f>
        <v>ОКС 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Десяткина Г.Н.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 x14ac:dyDescent="0.25">
      <c r="A11" s="49" t="s">
        <v>27</v>
      </c>
      <c r="B11" s="76" t="str">
        <f>ОТДЕЛЕНИЕ</f>
        <v>№ 4593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 x14ac:dyDescent="0.25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 x14ac:dyDescent="0.25">
      <c r="A13" s="127" t="s">
        <v>9</v>
      </c>
      <c r="B13" s="128"/>
      <c r="C13" s="129" t="s">
        <v>50</v>
      </c>
      <c r="D13" s="130"/>
      <c r="E13" s="52" t="s">
        <v>51</v>
      </c>
      <c r="F13" s="137" t="s">
        <v>10</v>
      </c>
      <c r="G13" s="138"/>
      <c r="H13" s="138"/>
      <c r="I13" s="135" t="s">
        <v>46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 x14ac:dyDescent="0.25">
      <c r="A14" s="127" t="s">
        <v>31</v>
      </c>
      <c r="B14" s="134"/>
      <c r="C14" s="145"/>
      <c r="D14" s="53" t="s">
        <v>35</v>
      </c>
      <c r="E14" s="157" t="s">
        <v>36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 x14ac:dyDescent="0.25">
      <c r="A15" s="56"/>
      <c r="B15" s="163" t="s">
        <v>37</v>
      </c>
      <c r="C15" s="161"/>
      <c r="D15" s="161"/>
      <c r="E15" s="164"/>
      <c r="F15" s="160" t="s">
        <v>38</v>
      </c>
      <c r="G15" s="164"/>
      <c r="H15" s="160" t="s">
        <v>39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 x14ac:dyDescent="0.3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 x14ac:dyDescent="0.2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 x14ac:dyDescent="0.25">
      <c r="A18" s="113" t="s">
        <v>19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 x14ac:dyDescent="0.25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 x14ac:dyDescent="0.25">
      <c r="A20" s="78" t="s">
        <v>20</v>
      </c>
      <c r="B20" s="174" t="s">
        <v>53</v>
      </c>
      <c r="C20" s="175"/>
      <c r="D20" s="77" t="s">
        <v>49</v>
      </c>
      <c r="E20" s="117" t="s">
        <v>34</v>
      </c>
      <c r="F20" s="117"/>
      <c r="G20" s="14">
        <v>0.6</v>
      </c>
      <c r="H20" s="117" t="s">
        <v>40</v>
      </c>
      <c r="I20" s="117"/>
      <c r="J20" s="15" t="s">
        <v>61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 x14ac:dyDescent="0.25">
      <c r="A21" s="72"/>
      <c r="E21" s="202" t="s">
        <v>43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 x14ac:dyDescent="0.25">
      <c r="A22" s="73"/>
      <c r="B22" s="1"/>
      <c r="C22" s="1"/>
      <c r="D22" s="1"/>
      <c r="E22" s="169"/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 x14ac:dyDescent="0.25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 x14ac:dyDescent="0.25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 x14ac:dyDescent="0.25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 x14ac:dyDescent="0.25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 x14ac:dyDescent="0.25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 x14ac:dyDescent="0.25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 x14ac:dyDescent="0.25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 x14ac:dyDescent="0.25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 x14ac:dyDescent="0.25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 x14ac:dyDescent="0.25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 x14ac:dyDescent="0.25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 x14ac:dyDescent="0.25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 x14ac:dyDescent="0.25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 x14ac:dyDescent="0.25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 x14ac:dyDescent="0.25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 x14ac:dyDescent="0.25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 x14ac:dyDescent="0.25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 x14ac:dyDescent="0.25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 x14ac:dyDescent="0.25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 x14ac:dyDescent="0.25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 x14ac:dyDescent="0.25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 x14ac:dyDescent="0.25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 x14ac:dyDescent="0.25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 x14ac:dyDescent="0.25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 x14ac:dyDescent="0.25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 x14ac:dyDescent="0.25">
      <c r="A48" s="192" t="s">
        <v>44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 x14ac:dyDescent="0.25">
      <c r="A49" s="194" t="s">
        <v>64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 x14ac:dyDescent="0.25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 x14ac:dyDescent="0.25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 x14ac:dyDescent="0.25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 x14ac:dyDescent="0.25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 x14ac:dyDescent="0.25">
      <c r="A54" s="190" t="s">
        <v>63</v>
      </c>
      <c r="B54" s="191"/>
      <c r="C54" s="191"/>
      <c r="D54" s="83"/>
      <c r="E54" s="83"/>
      <c r="F54" s="83"/>
      <c r="G54" s="134" t="s">
        <v>26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 x14ac:dyDescent="0.25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 x14ac:dyDescent="0.2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 x14ac:dyDescent="0.25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 x14ac:dyDescent="0.25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 x14ac:dyDescent="0.25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 x14ac:dyDescent="0.25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 x14ac:dyDescent="0.25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 x14ac:dyDescent="0.25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2011-06-19T11:51:49Z</cp:lastPrinted>
  <dcterms:created xsi:type="dcterms:W3CDTF">2006-09-16T00:00:00Z</dcterms:created>
  <dcterms:modified xsi:type="dcterms:W3CDTF">2017-05-28T09:30:33Z</dcterms:modified>
  <cp:category>Рентгенэндоваскулярные хирурги</cp:category>
</cp:coreProperties>
</file>