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<sst xmlns="http://schemas.openxmlformats.org/spreadsheetml/2006/main" count="96" uniqueCount="70">
  <si>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</si>
  <si>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</si>
  <si>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</si>
  <si>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</si>
  <si>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</si>
  <si>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</si>
  <si>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</si>
  <si>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</si>
  <si>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</si>
  <si>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</si>
  <si>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</si>
  <si>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</si>
  <si>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</si>
  <si>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</si>
  <si>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</si>
  <si>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</si>
  <si>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</si>
  <si>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</si>
  <si>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</si>
  <si>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</si>
  <si>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</si>
  <si>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</si>
  <si>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</si>
  <si>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</si>
  <si>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</si>
  <si>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</si>
  <si>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</si>
  <si>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</si>
  <si>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</si>
  <si>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</si>
  <si>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</si>
  <si>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</si>
  <si>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</si>
  <si>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</si>
  <si>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</si>
  <si>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</si>
  <si>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</si>
  <si>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</si>
  <si>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</si>
  <si>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Интродъюссер извлечён</t>
  </si>
  <si>
    <t>150062 Ярославль. Ул. Яковлевская 7 тел: (4852) 58-97-81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</si>
  <si>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</si>
  <si>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</si>
  <si>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</si>
  <si>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</si>
  <si>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</si>
  <si>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</si>
  <si>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</si>
  <si>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</si>
  <si>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</si>
  <si>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</si>
  <si>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</si>
  <si>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</si>
  <si>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</si>
  <si>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</si>
  <si>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1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</si>
  <si>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</si>
  <si>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Севринова О.В.</t>
  </si>
  <si>
    <t>Поплавкова Е.А.</t>
  </si>
  <si>
    <t>Omnipaque 350</t>
  </si>
  <si>
    <t>Рудникова Л.А.</t>
  </si>
  <si>
    <t>КОРОНАРОГРАФИЯ</t>
  </si>
  <si>
    <t>Молотков А.В</t>
  </si>
  <si>
    <t>Стентирование ПНА</t>
  </si>
  <si>
    <t>ОКС ПST</t>
  </si>
  <si>
    <t xml:space="preserve"> Баллонная вазодилатация со стентированием ПНА (BMS1)</t>
  </si>
  <si>
    <t>100 ml</t>
  </si>
  <si>
    <t>14385 mGy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</si>
  <si>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Boston RanWay JL 3.5 6Fr </t>
    </r>
    <r>
      <rPr>
        <sz val="11"/>
        <color theme="1"/>
        <rFont val="Calibri"/>
        <family val="2"/>
        <charset val="204"/>
        <scheme val="minor"/>
      </rPr>
      <t>установлен в устье ствола ЛКА. Проводник</t>
    </r>
    <r>
      <rPr>
        <b/>
        <sz val="11"/>
        <color theme="1"/>
        <rFont val="Calibri"/>
        <family val="2"/>
        <charset val="204"/>
        <scheme val="minor"/>
      </rPr>
      <t xml:space="preserve"> PT Graphix standart </t>
    </r>
    <r>
      <rPr>
        <sz val="11"/>
        <color theme="1"/>
        <rFont val="Calibri"/>
        <family val="2"/>
        <charset val="204"/>
        <scheme val="minor"/>
      </rPr>
      <t xml:space="preserve">заведен  в дистальный сегмент ПНА. В проксимальный сегмент имплантирован  </t>
    </r>
    <r>
      <rPr>
        <b/>
        <sz val="11"/>
        <color theme="1"/>
        <rFont val="Calibri"/>
        <family val="2"/>
        <charset val="204"/>
        <scheme val="minor"/>
      </rPr>
      <t>BMS NexGen 3.0-19</t>
    </r>
    <r>
      <rPr>
        <sz val="11"/>
        <color theme="1"/>
        <rFont val="Calibri"/>
        <family val="2"/>
        <charset val="204"/>
        <scheme val="minor"/>
      </rPr>
      <t xml:space="preserve">, давлением до 14 атм. На контрольных съемках стент расправлен удовлетворительно, кровоток восстановлен до TIMI III, диссекции, дистальной эмболии нет. Результат удовлетворительный. Интродьюсер извлечен. Асептическая давящая повязка.       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</si>
  <si>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среднегшо сегмента эксцентричный критический стеноз 98%, стеноз среднего сегмента 55%. Кровоток TIMI II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65%, пролонгированный стеноз ВТК в ср/3 до 80% (реф.д не более 2.25 мм). TIMI III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35%, стеноз дистального сегмента 65%, стеноз от устья с переходом на прокс/3 ЗНА до 70%. TIMI III                 </t>
    </r>
    <r>
      <rPr>
        <b/>
        <sz val="11"/>
        <color theme="1"/>
        <rFont val="Times New Roman"/>
        <family val="1"/>
        <charset val="20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</si>
</sst>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33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36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40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61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>
        <v>42902</v>
      </c>
      <c r="C7" s="80"/>
      <c r="D7" s="19"/>
      <c r="E7" s="133" t="s">
        <v>43</v>
      </c>
      <c r="F7" s="133"/>
      <c r="G7" s="126" t="s">
        <v>42</v>
      </c>
      <c r="H7" s="126"/>
      <c r="I7" s="116" t="s">
        <v>37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60</v>
      </c>
      <c r="C8" s="137"/>
      <c r="D8" s="19"/>
      <c r="E8" s="124" t="s">
        <v>4</v>
      </c>
      <c r="F8" s="125"/>
      <c r="G8" s="126" t="s">
        <v>42</v>
      </c>
      <c r="H8" s="126"/>
      <c r="I8" s="118" t="s">
        <v>57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17917</v>
      </c>
      <c r="C9" s="123"/>
      <c r="D9" s="19"/>
      <c r="E9" s="19"/>
      <c r="F9" s="19"/>
      <c r="G9" s="124" t="s">
        <v>5</v>
      </c>
      <c r="H9" s="125"/>
      <c r="I9" s="118" t="s">
        <v>62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64</v>
      </c>
      <c r="C10" s="121"/>
      <c r="D10" s="19"/>
      <c r="E10" s="19"/>
      <c r="F10" s="19"/>
      <c r="G10" s="124" t="s">
        <v>35</v>
      </c>
      <c r="H10" s="125"/>
      <c r="I10" s="118" t="s">
        <v>58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23</v>
      </c>
      <c r="B11" s="79">
        <v>4544</v>
      </c>
      <c r="C11" s="81">
        <v>35</v>
      </c>
      <c r="D11" s="22"/>
      <c r="E11" s="20"/>
      <c r="F11" s="20"/>
      <c r="G11" s="124" t="s">
        <v>7</v>
      </c>
      <c r="H11" s="125"/>
      <c r="I11" s="118" t="s">
        <v>51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53</v>
      </c>
      <c r="D13" s="141"/>
      <c r="E13" s="47" t="s">
        <v>55</v>
      </c>
      <c r="F13" s="152" t="s">
        <v>9</v>
      </c>
      <c r="G13" s="153"/>
      <c r="H13" s="153"/>
      <c r="I13" s="150" t="s">
        <v>54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8" t="s">
        <v>34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47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44</v>
      </c>
      <c r="C19" s="155"/>
      <c r="D19" s="155"/>
      <c r="E19" s="156"/>
      <c r="F19" s="154" t="s">
        <v>46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59</v>
      </c>
      <c r="C24" s="135"/>
      <c r="D24" s="10" t="s">
        <v>48</v>
      </c>
      <c r="E24" s="129" t="s">
        <v>26</v>
      </c>
      <c r="F24" s="129"/>
      <c r="G24" s="11"/>
      <c r="H24" s="129" t="s">
        <v>17</v>
      </c>
      <c r="I24" s="129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49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168" t="s">
        <v>41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69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30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63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39</v>
      </c>
      <c r="B54" s="148"/>
      <c r="C54" s="148"/>
      <c r="D54" s="94" t="s">
        <v>50</v>
      </c>
      <c r="E54" s="95"/>
      <c r="F54" s="40"/>
      <c r="G54" s="40"/>
      <c r="H54" s="149" t="s">
        <v>22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40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4" t="s">
        <v>65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>
        <f>'Диагностика КГ'!B7</f>
        <v>42902</v>
      </c>
      <c r="C7" s="73"/>
      <c r="D7" s="19"/>
      <c r="E7" s="133" t="s">
        <v>43</v>
      </c>
      <c r="F7" s="207"/>
      <c r="G7" s="212" t="str">
        <f>'Диагностика КГ'!G7:H7</f>
        <v>__________</v>
      </c>
      <c r="H7" s="212"/>
      <c r="I7" s="208" t="str">
        <f>'Диагностика КГ'!I7:J7</f>
        <v>Щербаков А.С.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2" t="str">
        <f>'Диагностика КГ'!B8:C8</f>
        <v>Рудникова Л.А.</v>
      </c>
      <c r="C8" s="210"/>
      <c r="D8" s="19"/>
      <c r="E8" s="124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Севринова О.В.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2">
        <f>'Диагностика КГ'!B9:C9</f>
        <v>17917</v>
      </c>
      <c r="C9" s="223"/>
      <c r="D9" s="19"/>
      <c r="E9" s="19"/>
      <c r="F9" s="42"/>
      <c r="G9" s="224" t="s">
        <v>5</v>
      </c>
      <c r="H9" s="225"/>
      <c r="I9" s="192" t="str">
        <f>'Диагностика КГ'!I9:J9</f>
        <v>Молотков А.В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6" t="str">
        <f>'Диагностика КГ'!B10:C10</f>
        <v>ОКС ПST</v>
      </c>
      <c r="C10" s="227"/>
      <c r="D10" s="19"/>
      <c r="E10" s="19"/>
      <c r="F10" s="19"/>
      <c r="G10" s="124" t="s">
        <v>6</v>
      </c>
      <c r="H10" s="125"/>
      <c r="I10" s="192" t="str">
        <f>'Диагностика КГ'!I10:J10</f>
        <v>Поплавкова Е.А.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23</v>
      </c>
      <c r="B11" s="70">
        <f>ОТДЕЛЕНИЕ</f>
        <v>4544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1" t="str">
        <f>'Диагностика КГ'!B13:C13</f>
        <v>Sol. lidocaini 1%</v>
      </c>
      <c r="D13" s="232"/>
      <c r="E13" s="86" t="str">
        <f>'Диагностика КГ'!E13</f>
        <v>1 ml</v>
      </c>
      <c r="F13" s="152" t="s">
        <v>9</v>
      </c>
      <c r="G13" s="153"/>
      <c r="H13" s="153"/>
      <c r="I13" s="233" t="str">
        <f>'Диагностика КГ'!I13:J13</f>
        <v>a.radialis.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25</v>
      </c>
      <c r="B14" s="149"/>
      <c r="C14" s="160"/>
      <c r="D14" s="48" t="s">
        <v>34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38</v>
      </c>
      <c r="C15" s="181"/>
      <c r="D15" s="181"/>
      <c r="E15" s="184"/>
      <c r="F15" s="180" t="s">
        <v>28</v>
      </c>
      <c r="G15" s="184"/>
      <c r="H15" s="180" t="s">
        <v>45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4" t="s">
        <v>59</v>
      </c>
      <c r="C20" s="195"/>
      <c r="D20" s="71" t="s">
        <v>66</v>
      </c>
      <c r="E20" s="129" t="s">
        <v>26</v>
      </c>
      <c r="F20" s="129"/>
      <c r="G20" s="87">
        <v>0.41666666666666669</v>
      </c>
      <c r="H20" s="129" t="s">
        <v>29</v>
      </c>
      <c r="I20" s="129"/>
      <c r="J20" s="12" t="s">
        <v>67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4" t="s">
        <v>52</v>
      </c>
      <c r="B21" s="85"/>
      <c r="C21" s="175">
        <v>0</v>
      </c>
      <c r="D21" s="176"/>
      <c r="E21" s="228" t="s">
        <v>31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189" t="s">
        <v>68</v>
      </c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32</v>
      </c>
      <c r="B48" s="217"/>
      <c r="C48" s="76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56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39</v>
      </c>
      <c r="B54" s="215"/>
      <c r="C54" s="215"/>
      <c r="D54" s="77"/>
      <c r="E54" s="77"/>
      <c r="F54" s="77"/>
      <c r="G54" s="149" t="s">
        <v>22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2017-06-16T10:22:05Z</cp:lastPrinted>
  <dcterms:created xsi:type="dcterms:W3CDTF">2006-09-16T00:00:00Z</dcterms:created>
  <dcterms:modified xsi:type="dcterms:W3CDTF">2017-06-16T14:46:01Z</dcterms:modified>
  <cp:category>Рентгенэндоваскулярные хирурги</cp:category>
</cp:coreProperties>
</file>