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7\11\"/>
    </mc:Choice>
  </mc:AlternateContent>
  <bookViews>
    <workbookView xWindow="0" yWindow="0" windowWidth="19200" windowHeight="11595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<sst xmlns="http://schemas.openxmlformats.org/spreadsheetml/2006/main" count="100" uniqueCount="72">
  <si>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</si>
  <si>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</si>
  <si>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</si>
  <si>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</si>
  <si>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</si>
  <si>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</si>
  <si>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</si>
  <si>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</si>
  <si>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</si>
  <si>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</si>
  <si>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</si>
  <si>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</si>
  <si>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</si>
  <si>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</si>
  <si>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</si>
  <si>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</si>
  <si>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</si>
  <si>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</si>
  <si>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</si>
  <si>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</si>
  <si>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</si>
  <si>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</si>
  <si>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</si>
  <si>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</si>
  <si>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</si>
  <si>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</si>
  <si>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</si>
  <si>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</si>
  <si>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</si>
  <si>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</si>
  <si>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</si>
  <si>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</si>
  <si>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</si>
  <si>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</si>
  <si>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</si>
  <si>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</si>
  <si>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</si>
  <si>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</si>
  <si>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</si>
  <si>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</si>
  <si>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</si>
  <si>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</si>
  <si>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</si>
  <si>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</si>
  <si>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</si>
  <si>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</si>
  <si>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</si>
  <si>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Интродъюссер извлечён</t>
  </si>
  <si>
    <t>Набор Cordis 6 F</t>
  </si>
  <si>
    <t>_________</t>
  </si>
  <si>
    <t>100 ml</t>
  </si>
  <si>
    <t>Omnipaque 350</t>
  </si>
  <si>
    <t>Щербаков А.С.</t>
  </si>
  <si>
    <t>a.radialis.</t>
  </si>
  <si>
    <t>Sol. lidocaini 2%</t>
  </si>
  <si>
    <t>2 ml</t>
  </si>
  <si>
    <t>0 ml</t>
  </si>
  <si>
    <t xml:space="preserve"> 11.07.2017</t>
  </si>
  <si>
    <t>Александрова И.А.</t>
  </si>
  <si>
    <t>Шатунова А.И.</t>
  </si>
  <si>
    <t>ОКС БПST</t>
  </si>
  <si>
    <t>Контроль места пункции. Давящая повязка на 6 часов</t>
  </si>
  <si>
    <t>10914 cGycm2</t>
  </si>
  <si>
    <t xml:space="preserve">Баллонная вазодилатация и стентирование ПМЖА (BMS1). </t>
  </si>
  <si>
    <t>Астахов В.М.</t>
  </si>
  <si>
    <t>Галкин А.В.</t>
  </si>
  <si>
    <t>17:40-18:40</t>
  </si>
  <si>
    <t>правый</t>
  </si>
  <si>
    <t>1) Контроль места пункции 2) Консультация кардиохирурга.</t>
  </si>
  <si>
    <t>норма.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</si>
  <si>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кальциноз, стеноз от устья ПНА 90%, стеноз проксимального сегмента 80%, стеноз среднего сегмента 55%, Кровоток TIMI 2-3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Бассейн ОА:. </t>
    </r>
    <r>
      <rPr>
        <sz val="11"/>
        <color theme="1"/>
        <rFont val="Times New Roman"/>
        <family val="1"/>
        <charset val="204"/>
      </rPr>
      <t>стеноз устья 60%, пролонгированный стеноз проксимального сегмента 70%. TIMI 3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45%, стенозы среднего сегмента 65%, стеноз дистального сегмента 80%. норма. TIMI 3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Коллатеральный кровоток: </t>
    </r>
    <r>
      <rPr>
        <sz val="11"/>
        <color theme="1"/>
        <rFont val="Times New Roman"/>
        <family val="1"/>
        <charset val="204"/>
      </rPr>
      <t>не определяется.</t>
    </r>
  </si>
  <si>
    <t>8844,28 cGycm2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</si>
</sst>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1"/>
      <color rgb="FFFF0000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3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48" fillId="0" borderId="31" xfId="0" applyFont="1" applyFill="1" applyBorder="1" applyAlignment="1" applyProtection="1">
      <alignment wrapText="1"/>
      <protection locked="0"/>
    </xf>
    <xf numFmtId="0" fontId="48" fillId="0" borderId="8" xfId="0" applyFont="1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 t="s">
        <v>57</v>
      </c>
      <c r="C7" s="85" t="s">
        <v>66</v>
      </c>
      <c r="D7" s="18"/>
      <c r="E7" s="125" t="s">
        <v>41</v>
      </c>
      <c r="F7" s="125"/>
      <c r="G7" s="134"/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64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58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17564</v>
      </c>
      <c r="C9" s="144"/>
      <c r="D9" s="18"/>
      <c r="E9" s="18"/>
      <c r="F9" s="18"/>
      <c r="G9" s="126" t="s">
        <v>5</v>
      </c>
      <c r="H9" s="127"/>
      <c r="I9" s="123" t="s">
        <v>65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60</v>
      </c>
      <c r="C10" s="142"/>
      <c r="D10" s="18"/>
      <c r="E10" s="18"/>
      <c r="F10" s="18"/>
      <c r="G10" s="126" t="s">
        <v>36</v>
      </c>
      <c r="H10" s="127"/>
      <c r="I10" s="123" t="s">
        <v>59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5208</v>
      </c>
      <c r="C11" s="79">
        <v>35</v>
      </c>
      <c r="D11" s="21"/>
      <c r="E11" s="19"/>
      <c r="F11" s="19"/>
      <c r="G11" s="126" t="s">
        <v>7</v>
      </c>
      <c r="H11" s="127"/>
      <c r="I11" s="123" t="s">
        <v>49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54</v>
      </c>
      <c r="D13" s="133"/>
      <c r="E13" s="46" t="s">
        <v>55</v>
      </c>
      <c r="F13" s="93" t="s">
        <v>9</v>
      </c>
      <c r="G13" s="94"/>
      <c r="H13" s="94"/>
      <c r="I13" s="91" t="s">
        <v>53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45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44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226" t="s">
        <v>48</v>
      </c>
      <c r="I21" s="227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51</v>
      </c>
      <c r="C24" s="129"/>
      <c r="D24" s="10" t="s">
        <v>50</v>
      </c>
      <c r="E24" s="119" t="s">
        <v>26</v>
      </c>
      <c r="F24" s="119"/>
      <c r="G24" s="11">
        <v>0.17083333333333331</v>
      </c>
      <c r="H24" s="119" t="s">
        <v>17</v>
      </c>
      <c r="I24" s="119"/>
      <c r="J24" s="82" t="s">
        <v>71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69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68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47</v>
      </c>
      <c r="B54" s="88"/>
      <c r="C54" s="88"/>
      <c r="D54" s="151" t="s">
        <v>46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4"/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4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5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39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63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3" t="s">
        <v>0</v>
      </c>
      <c r="B7" s="69" t="str">
        <f>'Диагностика КГ'!B7</f>
        <v xml:space="preserve"> 11.07.2017</v>
      </c>
      <c r="C7" s="73"/>
      <c r="D7" s="18"/>
      <c r="E7" s="125" t="s">
        <v>41</v>
      </c>
      <c r="F7" s="197"/>
      <c r="G7" s="202">
        <f>'Диагностика КГ'!G7:H7</f>
        <v>0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4" t="s">
        <v>3</v>
      </c>
      <c r="B8" s="183" t="str">
        <f>'Диагностика КГ'!B8:C8</f>
        <v>Астахов В.М.</v>
      </c>
      <c r="C8" s="200"/>
      <c r="D8" s="18"/>
      <c r="E8" s="126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Александрова И.А.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5" t="s">
        <v>1</v>
      </c>
      <c r="B9" s="179">
        <f>'Диагностика КГ'!B9:C9</f>
        <v>17564</v>
      </c>
      <c r="C9" s="180"/>
      <c r="D9" s="18"/>
      <c r="E9" s="18"/>
      <c r="F9" s="41"/>
      <c r="G9" s="181" t="s">
        <v>5</v>
      </c>
      <c r="H9" s="182"/>
      <c r="I9" s="183" t="str">
        <f>'Диагностика КГ'!I9:J9</f>
        <v>Галкин А.В.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3" t="s">
        <v>2</v>
      </c>
      <c r="B10" s="185" t="str">
        <f>'Диагностика КГ'!B10:C10</f>
        <v>ОКС БПST</v>
      </c>
      <c r="C10" s="186"/>
      <c r="D10" s="18"/>
      <c r="E10" s="18"/>
      <c r="F10" s="18"/>
      <c r="G10" s="126" t="s">
        <v>6</v>
      </c>
      <c r="H10" s="127"/>
      <c r="I10" s="183" t="str">
        <f>'Диагностика КГ'!I10:J10</f>
        <v>Шатунова А.И.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3" t="s">
        <v>23</v>
      </c>
      <c r="B11" s="70">
        <f>ОТДЕЛЕНИЕ</f>
        <v>5208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1" t="s">
        <v>8</v>
      </c>
      <c r="B13" s="90"/>
      <c r="C13" s="132" t="s">
        <v>54</v>
      </c>
      <c r="D13" s="133"/>
      <c r="E13" s="46" t="s">
        <v>56</v>
      </c>
      <c r="F13" s="93" t="s">
        <v>9</v>
      </c>
      <c r="G13" s="94"/>
      <c r="H13" s="94"/>
      <c r="I13" s="91" t="s">
        <v>53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1" t="s">
        <v>25</v>
      </c>
      <c r="B14" s="89"/>
      <c r="C14" s="102"/>
      <c r="D14" s="47" t="s">
        <v>35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0"/>
      <c r="B15" s="210" t="s">
        <v>38</v>
      </c>
      <c r="C15" s="208"/>
      <c r="D15" s="208"/>
      <c r="E15" s="211"/>
      <c r="F15" s="207" t="s">
        <v>28</v>
      </c>
      <c r="G15" s="211"/>
      <c r="H15" s="207" t="s">
        <v>43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2" t="s">
        <v>16</v>
      </c>
      <c r="B20" s="219" t="s">
        <v>51</v>
      </c>
      <c r="C20" s="220"/>
      <c r="D20" s="71" t="s">
        <v>50</v>
      </c>
      <c r="E20" s="119" t="s">
        <v>26</v>
      </c>
      <c r="F20" s="119"/>
      <c r="G20" s="83">
        <v>0.3666666666666667</v>
      </c>
      <c r="H20" s="119" t="s">
        <v>29</v>
      </c>
      <c r="I20" s="119"/>
      <c r="J20" s="82" t="s">
        <v>62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6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7"/>
      <c r="B22" s="1"/>
      <c r="C22" s="1"/>
      <c r="D22" s="1"/>
      <c r="E22" s="216"/>
      <c r="F22" s="217"/>
      <c r="G22" s="217"/>
      <c r="H22" s="217"/>
      <c r="I22" s="217"/>
      <c r="J22" s="218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7"/>
      <c r="B23" s="1"/>
      <c r="C23" s="1"/>
      <c r="D23" s="68"/>
      <c r="E23" s="217"/>
      <c r="F23" s="217"/>
      <c r="G23" s="217"/>
      <c r="H23" s="217"/>
      <c r="I23" s="217"/>
      <c r="J23" s="218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7"/>
      <c r="B24" s="1"/>
      <c r="C24" s="1"/>
      <c r="D24" s="1"/>
      <c r="E24" s="217"/>
      <c r="F24" s="217"/>
      <c r="G24" s="217"/>
      <c r="H24" s="217"/>
      <c r="I24" s="217"/>
      <c r="J24" s="218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7"/>
      <c r="B25" s="1"/>
      <c r="C25" s="1"/>
      <c r="D25" s="1"/>
      <c r="E25" s="217"/>
      <c r="F25" s="217"/>
      <c r="G25" s="217"/>
      <c r="H25" s="217"/>
      <c r="I25" s="217"/>
      <c r="J25" s="218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7"/>
      <c r="B26" s="1"/>
      <c r="C26" s="1"/>
      <c r="D26" s="1"/>
      <c r="E26" s="217"/>
      <c r="F26" s="217"/>
      <c r="G26" s="217"/>
      <c r="H26" s="217"/>
      <c r="I26" s="217"/>
      <c r="J26" s="218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7"/>
      <c r="B27" s="1"/>
      <c r="C27" s="1"/>
      <c r="D27" s="61"/>
      <c r="E27" s="217"/>
      <c r="F27" s="217"/>
      <c r="G27" s="217"/>
      <c r="H27" s="217"/>
      <c r="I27" s="217"/>
      <c r="J27" s="218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7"/>
      <c r="B28" s="1"/>
      <c r="C28" s="1"/>
      <c r="D28" s="1"/>
      <c r="E28" s="217"/>
      <c r="F28" s="217"/>
      <c r="G28" s="217"/>
      <c r="H28" s="217"/>
      <c r="I28" s="217"/>
      <c r="J28" s="218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7"/>
      <c r="B29" s="1"/>
      <c r="C29" s="1"/>
      <c r="D29" s="1"/>
      <c r="E29" s="217"/>
      <c r="F29" s="217"/>
      <c r="G29" s="217"/>
      <c r="H29" s="217"/>
      <c r="I29" s="217"/>
      <c r="J29" s="218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7"/>
      <c r="B30" s="1"/>
      <c r="C30" s="1"/>
      <c r="D30" s="1"/>
      <c r="E30" s="217"/>
      <c r="F30" s="217"/>
      <c r="G30" s="217"/>
      <c r="H30" s="217"/>
      <c r="I30" s="217"/>
      <c r="J30" s="218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7"/>
      <c r="B31" s="1"/>
      <c r="C31" s="1"/>
      <c r="D31" s="1"/>
      <c r="E31" s="217"/>
      <c r="F31" s="217"/>
      <c r="G31" s="217"/>
      <c r="H31" s="217"/>
      <c r="I31" s="217"/>
      <c r="J31" s="218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7"/>
      <c r="B32" s="1"/>
      <c r="C32" s="1"/>
      <c r="D32" s="1"/>
      <c r="E32" s="217"/>
      <c r="F32" s="217"/>
      <c r="G32" s="217"/>
      <c r="H32" s="217"/>
      <c r="I32" s="217"/>
      <c r="J32" s="218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7"/>
      <c r="B33" s="1"/>
      <c r="C33" s="1"/>
      <c r="D33" s="1"/>
      <c r="E33" s="217"/>
      <c r="F33" s="217"/>
      <c r="G33" s="217"/>
      <c r="H33" s="217"/>
      <c r="I33" s="217"/>
      <c r="J33" s="218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7"/>
      <c r="B34" s="1"/>
      <c r="C34" s="1"/>
      <c r="D34" s="1"/>
      <c r="E34" s="217"/>
      <c r="F34" s="217"/>
      <c r="G34" s="217"/>
      <c r="H34" s="217"/>
      <c r="I34" s="217"/>
      <c r="J34" s="218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7"/>
      <c r="B35" s="1"/>
      <c r="C35" s="1"/>
      <c r="D35" s="1"/>
      <c r="E35" s="217"/>
      <c r="F35" s="217"/>
      <c r="G35" s="217"/>
      <c r="H35" s="217"/>
      <c r="I35" s="217"/>
      <c r="J35" s="218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7"/>
      <c r="B36" s="1"/>
      <c r="C36" s="1"/>
      <c r="D36" s="1"/>
      <c r="E36" s="217"/>
      <c r="F36" s="217"/>
      <c r="G36" s="217"/>
      <c r="H36" s="217"/>
      <c r="I36" s="217"/>
      <c r="J36" s="218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7"/>
      <c r="B37" s="1"/>
      <c r="C37" s="1"/>
      <c r="D37" s="1"/>
      <c r="E37" s="217"/>
      <c r="F37" s="217"/>
      <c r="G37" s="217"/>
      <c r="H37" s="217"/>
      <c r="I37" s="217"/>
      <c r="J37" s="218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7"/>
      <c r="B38" s="1"/>
      <c r="C38" s="1"/>
      <c r="D38" s="1"/>
      <c r="E38" s="217"/>
      <c r="F38" s="217"/>
      <c r="G38" s="217"/>
      <c r="H38" s="217"/>
      <c r="I38" s="217"/>
      <c r="J38" s="218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7"/>
      <c r="B39" s="1"/>
      <c r="C39" s="1"/>
      <c r="D39" s="1"/>
      <c r="E39" s="217"/>
      <c r="F39" s="217"/>
      <c r="G39" s="217"/>
      <c r="H39" s="217"/>
      <c r="I39" s="217"/>
      <c r="J39" s="218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7"/>
      <c r="B40" s="1"/>
      <c r="C40" s="1"/>
      <c r="D40" s="1"/>
      <c r="E40" s="217"/>
      <c r="F40" s="217"/>
      <c r="G40" s="217"/>
      <c r="H40" s="217"/>
      <c r="I40" s="217"/>
      <c r="J40" s="218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7"/>
      <c r="B41" s="1"/>
      <c r="C41" s="1"/>
      <c r="D41" s="1"/>
      <c r="E41" s="217"/>
      <c r="F41" s="217"/>
      <c r="G41" s="217"/>
      <c r="H41" s="217"/>
      <c r="I41" s="217"/>
      <c r="J41" s="218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7"/>
      <c r="B42" s="1"/>
      <c r="C42" s="1"/>
      <c r="D42" s="1"/>
      <c r="E42" s="217"/>
      <c r="F42" s="217"/>
      <c r="G42" s="217"/>
      <c r="H42" s="217"/>
      <c r="I42" s="217"/>
      <c r="J42" s="218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7"/>
      <c r="B43" s="1"/>
      <c r="C43" s="1"/>
      <c r="D43" s="1"/>
      <c r="E43" s="217"/>
      <c r="F43" s="217"/>
      <c r="G43" s="217"/>
      <c r="H43" s="217"/>
      <c r="I43" s="217"/>
      <c r="J43" s="218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7"/>
      <c r="B44" s="1"/>
      <c r="C44" s="1"/>
      <c r="D44" s="1"/>
      <c r="E44" s="217"/>
      <c r="F44" s="217"/>
      <c r="G44" s="217"/>
      <c r="H44" s="217"/>
      <c r="I44" s="217"/>
      <c r="J44" s="218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7"/>
      <c r="B45" s="1"/>
      <c r="C45" s="1"/>
      <c r="D45" s="1"/>
      <c r="E45" s="217"/>
      <c r="F45" s="217"/>
      <c r="G45" s="217"/>
      <c r="H45" s="217"/>
      <c r="I45" s="217"/>
      <c r="J45" s="218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7"/>
      <c r="B46" s="1"/>
      <c r="C46" s="1"/>
      <c r="D46" s="1"/>
      <c r="E46" s="217"/>
      <c r="F46" s="217"/>
      <c r="G46" s="217"/>
      <c r="H46" s="217"/>
      <c r="I46" s="217"/>
      <c r="J46" s="218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7"/>
      <c r="B47" s="1"/>
      <c r="C47" s="1"/>
      <c r="D47" s="1"/>
      <c r="E47" s="217"/>
      <c r="F47" s="217"/>
      <c r="G47" s="217"/>
      <c r="H47" s="217"/>
      <c r="I47" s="217"/>
      <c r="J47" s="218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5"/>
      <c r="D48" s="1"/>
      <c r="E48" s="217"/>
      <c r="F48" s="217"/>
      <c r="G48" s="217"/>
      <c r="H48" s="217"/>
      <c r="I48" s="217"/>
      <c r="J48" s="218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61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47</v>
      </c>
      <c r="B54" s="172"/>
      <c r="C54" s="172"/>
      <c r="D54" s="76"/>
      <c r="E54" s="76"/>
      <c r="F54" s="76"/>
      <c r="G54" s="89" t="s">
        <v>22</v>
      </c>
      <c r="H54" s="90"/>
      <c r="I54" s="64"/>
      <c r="J54" s="65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2017-07-11T10:06:40Z</cp:lastPrinted>
  <dcterms:created xsi:type="dcterms:W3CDTF">2006-09-16T00:00:00Z</dcterms:created>
  <dcterms:modified xsi:type="dcterms:W3CDTF">2017-07-11T15:37:22Z</dcterms:modified>
  <cp:category>Рентгенэндоваскулярные хирурги</cp:category>
</cp:coreProperties>
</file>