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7\28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<sst xmlns="http://schemas.openxmlformats.org/spreadsheetml/2006/main" count="103" uniqueCount="75">
  <si>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</si>
  <si>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</si>
  <si>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</si>
  <si>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</si>
  <si>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</si>
  <si>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</si>
  <si>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</si>
  <si>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</si>
  <si>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</si>
  <si>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</si>
  <si>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</si>
  <si>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</si>
  <si>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</si>
  <si>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</si>
  <si>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</si>
  <si>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</si>
  <si>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</si>
  <si>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</si>
  <si>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</si>
  <si>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</si>
  <si>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</si>
  <si>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</si>
  <si>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</si>
  <si>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</si>
  <si>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</si>
  <si>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</si>
  <si>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</si>
  <si>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</si>
  <si>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</si>
  <si>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</si>
  <si>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</si>
  <si>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</si>
  <si>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</si>
  <si>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</si>
  <si>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</si>
  <si>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</si>
  <si>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</si>
  <si>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</si>
  <si>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</si>
  <si>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</si>
  <si>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</si>
  <si>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</si>
  <si>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</si>
  <si>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</si>
  <si>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</si>
  <si>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</si>
  <si>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>Sol. lidocaini 1%</t>
  </si>
  <si>
    <t>5 ml</t>
  </si>
  <si>
    <t>Omnipaque 350</t>
  </si>
  <si>
    <t>a.radialis.</t>
  </si>
  <si>
    <t>Норма.</t>
  </si>
  <si>
    <t>50 ml</t>
  </si>
  <si>
    <t xml:space="preserve"> </t>
  </si>
  <si>
    <t>Молотков А.В</t>
  </si>
  <si>
    <t>Мелека Е.А.</t>
  </si>
  <si>
    <t xml:space="preserve">  cGycm2</t>
  </si>
  <si>
    <t>Тестов Г.Д.</t>
  </si>
  <si>
    <t>ОКС ПST</t>
  </si>
  <si>
    <t>Щербаков А.С.</t>
  </si>
  <si>
    <t>Шутова Л.Н.</t>
  </si>
  <si>
    <t>Блохина И.С.</t>
  </si>
  <si>
    <t>a. femoralis dex.</t>
  </si>
  <si>
    <t>Judkins 6 F.</t>
  </si>
  <si>
    <t>100 ml</t>
  </si>
  <si>
    <t>15:00-15:07</t>
  </si>
  <si>
    <t>15:07-16:00</t>
  </si>
  <si>
    <t>П/О ушито аппаратом AngioSeal</t>
  </si>
  <si>
    <t>Экстренное стентирование ПНА</t>
  </si>
  <si>
    <t>Баллонная вазодилятация с установкой стента в ПНА (1BMS)</t>
  </si>
  <si>
    <t xml:space="preserve"> 7:30</t>
  </si>
  <si>
    <t>5504.44 cGycm2</t>
  </si>
  <si>
    <t>правый</t>
  </si>
  <si>
    <r>
      <t xml:space="preserve">Устье ЛКА  катетеризировано проводниковым катетером  </t>
    </r>
    <r>
      <rPr>
        <b/>
        <sz val="11"/>
        <color theme="1"/>
        <rFont val="Calibri"/>
        <family val="2"/>
        <charset val="204"/>
        <scheme val="minor"/>
      </rPr>
      <t xml:space="preserve">JL 3.5 6 Fr. </t>
    </r>
    <r>
      <rPr>
        <sz val="11"/>
        <color theme="1"/>
        <rFont val="Calibri"/>
        <family val="2"/>
        <charset val="204"/>
        <scheme val="minor"/>
      </rPr>
      <t>Проводник</t>
    </r>
    <r>
      <rPr>
        <b/>
        <sz val="11"/>
        <color theme="1"/>
        <rFont val="Calibri"/>
        <family val="2"/>
        <charset val="204"/>
        <scheme val="minor"/>
      </rPr>
      <t xml:space="preserve"> Asahi Filder</t>
    </r>
    <r>
      <rPr>
        <sz val="11"/>
        <color theme="1"/>
        <rFont val="Calibri"/>
        <family val="2"/>
        <charset val="204"/>
        <scheme val="minor"/>
      </rPr>
      <t xml:space="preserve"> заведен в  дистальный сегмент ПНА. В область пролонгированного окклюзирующего стеноза  ПНА позиционирован и имплантирован стент</t>
    </r>
    <r>
      <rPr>
        <b/>
        <sz val="11"/>
        <color theme="1"/>
        <rFont val="Calibri"/>
        <family val="2"/>
        <charset val="204"/>
        <scheme val="minor"/>
      </rPr>
      <t xml:space="preserve"> BMS Nexgen  3.0-24 </t>
    </r>
    <r>
      <rPr>
        <sz val="11"/>
        <color theme="1"/>
        <rFont val="Calibri"/>
        <family val="2"/>
        <charset val="204"/>
        <scheme val="minor"/>
      </rPr>
      <t xml:space="preserve">мм,давлени 18 атм, время 15 сек, с последующей  постдилатация </t>
    </r>
    <r>
      <rPr>
        <b/>
        <sz val="11"/>
        <color theme="1"/>
        <rFont val="Calibri"/>
        <family val="2"/>
        <charset val="204"/>
        <scheme val="minor"/>
      </rPr>
      <t>Sapphire 3.0-15 давл 20 атм</t>
    </r>
    <r>
      <rPr>
        <sz val="11"/>
        <color theme="1"/>
        <rFont val="Calibri"/>
        <family val="2"/>
        <charset val="204"/>
        <scheme val="minor"/>
      </rPr>
      <t xml:space="preserve">. На контрольной ангиограмме стент раскрыт удовлетворительно, зона стеноза покрыта полностью, признаков краевых  диссекций, тромбоза не выявлено.    Кровоток восстановлен - TIM III, кровоток по ДВ восстановлен до - TIMI I-II. Процедура завершена. Интродьюсер удален. Асептическая давящая повязка.                                                                                              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             Время реканализации: 15:22</t>
    </r>
  </si>
  <si>
    <t xml:space="preserve">Контроль места пункции. 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</si>
  <si>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на границе проксимального и среднего сегмента острая тотальная окклюзия с градацией антеградного  кровотока TIMI 0. Кровоток по ДВ - TIMI 0.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стенозы дистального сегмента 80% и 55%. 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Кровоток TIMI III</t>
    </r>
    <r>
      <rPr>
        <b/>
        <sz val="11"/>
        <color theme="1"/>
        <rFont val="Times New Roman"/>
        <family val="1"/>
        <charset val="204"/>
      </rPr>
      <t>.
Бассейн ПКА:</t>
    </r>
    <r>
      <rPr>
        <sz val="11"/>
        <color theme="1"/>
        <rFont val="Times New Roman"/>
        <family val="1"/>
        <charset val="204"/>
      </rPr>
      <t xml:space="preserve"> стенозы проксимального сегмента 30% и 50%, стеноз дистального сегмента 55%, стеноз в средней/3 ЗНА до 70%.   Кровоток TIMI III.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</si>
</sst>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checked="Checked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34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24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37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39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33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8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3" t="s">
        <v>0</v>
      </c>
      <c r="B7" s="2">
        <v>42944</v>
      </c>
      <c r="C7" s="80" t="s">
        <v>64</v>
      </c>
      <c r="D7" s="18"/>
      <c r="E7" s="131" t="s">
        <v>41</v>
      </c>
      <c r="F7" s="131"/>
      <c r="G7" s="124" t="s">
        <v>40</v>
      </c>
      <c r="H7" s="124"/>
      <c r="I7" s="114" t="s">
        <v>58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4" t="s">
        <v>3</v>
      </c>
      <c r="B8" s="134" t="s">
        <v>56</v>
      </c>
      <c r="C8" s="135"/>
      <c r="D8" s="18"/>
      <c r="E8" s="122" t="s">
        <v>4</v>
      </c>
      <c r="F8" s="123"/>
      <c r="G8" s="124" t="s">
        <v>40</v>
      </c>
      <c r="H8" s="124"/>
      <c r="I8" s="116" t="s">
        <v>59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5" t="s">
        <v>1</v>
      </c>
      <c r="B9" s="120">
        <v>18437</v>
      </c>
      <c r="C9" s="121"/>
      <c r="D9" s="18"/>
      <c r="E9" s="18"/>
      <c r="F9" s="18"/>
      <c r="G9" s="122" t="s">
        <v>5</v>
      </c>
      <c r="H9" s="123"/>
      <c r="I9" s="116" t="s">
        <v>53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3" t="s">
        <v>2</v>
      </c>
      <c r="B10" s="118" t="s">
        <v>57</v>
      </c>
      <c r="C10" s="119"/>
      <c r="D10" s="18"/>
      <c r="E10" s="18"/>
      <c r="F10" s="18"/>
      <c r="G10" s="122" t="s">
        <v>36</v>
      </c>
      <c r="H10" s="123"/>
      <c r="I10" s="116" t="s">
        <v>60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3" t="s">
        <v>23</v>
      </c>
      <c r="B11" s="79">
        <v>5661</v>
      </c>
      <c r="C11" s="81">
        <v>35</v>
      </c>
      <c r="D11" s="21"/>
      <c r="E11" s="19"/>
      <c r="F11" s="19"/>
      <c r="G11" s="122" t="s">
        <v>7</v>
      </c>
      <c r="H11" s="123"/>
      <c r="I11" s="116" t="s">
        <v>54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46</v>
      </c>
      <c r="D13" s="139"/>
      <c r="E13" s="46" t="s">
        <v>47</v>
      </c>
      <c r="F13" s="150" t="s">
        <v>9</v>
      </c>
      <c r="G13" s="151"/>
      <c r="H13" s="151"/>
      <c r="I13" s="148" t="s">
        <v>61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7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8"/>
      <c r="C17" s="78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62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3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/>
      <c r="I21" s="113"/>
      <c r="J21" s="82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1"/>
      <c r="D22" s="31"/>
      <c r="E22" s="31"/>
      <c r="F22" s="31"/>
      <c r="G22" s="31"/>
      <c r="H22" s="18"/>
      <c r="I22" s="31"/>
      <c r="J22" s="32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3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8" t="s">
        <v>16</v>
      </c>
      <c r="B24" s="132" t="s">
        <v>48</v>
      </c>
      <c r="C24" s="133"/>
      <c r="D24" s="10" t="s">
        <v>51</v>
      </c>
      <c r="E24" s="127" t="s">
        <v>26</v>
      </c>
      <c r="F24" s="127"/>
      <c r="G24" s="11" t="s">
        <v>52</v>
      </c>
      <c r="H24" s="127" t="s">
        <v>17</v>
      </c>
      <c r="I24" s="127"/>
      <c r="J24" s="84" t="s">
        <v>55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71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21</v>
      </c>
      <c r="F27" s="165"/>
      <c r="G27" s="166" t="s">
        <v>50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74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4" t="s">
        <v>12</v>
      </c>
      <c r="B37" s="35"/>
      <c r="C37" s="35"/>
      <c r="D37" s="35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6"/>
      <c r="B38" s="35"/>
      <c r="C38" s="35"/>
      <c r="D38" s="35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7" t="s">
        <v>18</v>
      </c>
      <c r="B39" s="38"/>
      <c r="C39" s="38"/>
      <c r="D39" s="38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7"/>
      <c r="B40" s="38"/>
      <c r="C40" s="38"/>
      <c r="D40" s="38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7"/>
      <c r="B41" s="38"/>
      <c r="C41" s="38"/>
      <c r="D41" s="38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7"/>
      <c r="B42" s="38"/>
      <c r="C42" s="38"/>
      <c r="D42" s="38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7"/>
      <c r="B43" s="38"/>
      <c r="C43" s="38"/>
      <c r="D43" s="38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7"/>
      <c r="B44" s="38"/>
      <c r="C44" s="38"/>
      <c r="D44" s="38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7"/>
      <c r="B45" s="38"/>
      <c r="C45" s="38"/>
      <c r="D45" s="38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7"/>
      <c r="B46" s="38"/>
      <c r="C46" s="38"/>
      <c r="D46" s="38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8"/>
      <c r="D47" s="38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67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66</v>
      </c>
      <c r="B54" s="146"/>
      <c r="C54" s="146"/>
      <c r="D54" s="92" t="s">
        <v>45</v>
      </c>
      <c r="E54" s="93"/>
      <c r="F54" s="39"/>
      <c r="G54" s="39"/>
      <c r="H54" s="147" t="s">
        <v>22</v>
      </c>
      <c r="I54" s="137"/>
      <c r="J54" s="40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8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34</v>
      </c>
      <c r="B1" s="192"/>
      <c r="C1" s="192"/>
      <c r="D1" s="192"/>
      <c r="E1" s="192"/>
      <c r="F1" s="192"/>
      <c r="G1" s="192"/>
      <c r="H1" s="192"/>
      <c r="I1" s="192"/>
      <c r="J1" s="193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37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39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199" t="s">
        <v>68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3" t="s">
        <v>0</v>
      </c>
      <c r="B7" s="69">
        <f>'Диагностика КГ'!B7</f>
        <v>42944</v>
      </c>
      <c r="C7" s="73" t="s">
        <v>65</v>
      </c>
      <c r="D7" s="18"/>
      <c r="E7" s="131" t="s">
        <v>41</v>
      </c>
      <c r="F7" s="202"/>
      <c r="G7" s="207" t="str">
        <f>'Диагностика КГ'!G7:H7</f>
        <v>__________</v>
      </c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87" t="str">
        <f>'Диагностика КГ'!B8:C8</f>
        <v>Тестов Г.Д.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Шутова Л.Н.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17">
        <f>'Диагностика КГ'!B9:C9</f>
        <v>18437</v>
      </c>
      <c r="C9" s="218"/>
      <c r="D9" s="18"/>
      <c r="E9" s="18"/>
      <c r="F9" s="41"/>
      <c r="G9" s="219" t="s">
        <v>5</v>
      </c>
      <c r="H9" s="220"/>
      <c r="I9" s="187" t="str">
        <f>'Диагностика КГ'!I9:J9</f>
        <v>Молотков А.В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1" t="str">
        <f>'Диагностика КГ'!B10:C10</f>
        <v>ОКС 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Блохина И.С.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23</v>
      </c>
      <c r="B11" s="70">
        <f>ОТДЕЛЕНИЕ</f>
        <v>5661</v>
      </c>
      <c r="C11" s="70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Мелека Е.А.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46</v>
      </c>
      <c r="D13" s="139"/>
      <c r="E13" s="46" t="s">
        <v>47</v>
      </c>
      <c r="F13" s="150" t="s">
        <v>9</v>
      </c>
      <c r="G13" s="151"/>
      <c r="H13" s="151"/>
      <c r="I13" s="148" t="s">
        <v>49</v>
      </c>
      <c r="J13" s="226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25</v>
      </c>
      <c r="B14" s="147"/>
      <c r="C14" s="158"/>
      <c r="D14" s="47" t="s">
        <v>35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79" t="s">
        <v>38</v>
      </c>
      <c r="C15" s="177"/>
      <c r="D15" s="177"/>
      <c r="E15" s="180"/>
      <c r="F15" s="176" t="s">
        <v>28</v>
      </c>
      <c r="G15" s="180"/>
      <c r="H15" s="176" t="s">
        <v>42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75"/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2" t="s">
        <v>16</v>
      </c>
      <c r="B20" s="189" t="s">
        <v>48</v>
      </c>
      <c r="C20" s="190"/>
      <c r="D20" s="71" t="s">
        <v>63</v>
      </c>
      <c r="E20" s="127" t="s">
        <v>26</v>
      </c>
      <c r="F20" s="127"/>
      <c r="G20" s="85" t="s">
        <v>69</v>
      </c>
      <c r="H20" s="127" t="s">
        <v>29</v>
      </c>
      <c r="I20" s="127"/>
      <c r="J20" s="84" t="s">
        <v>70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6"/>
      <c r="E21" s="223" t="s">
        <v>31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7"/>
      <c r="B22" s="1"/>
      <c r="C22" s="1"/>
      <c r="D22" s="1"/>
      <c r="E22" s="227" t="s">
        <v>72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7"/>
      <c r="B23" s="1"/>
      <c r="C23" s="1"/>
      <c r="D23" s="68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7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7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7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7"/>
      <c r="B27" s="1"/>
      <c r="C27" s="1"/>
      <c r="D27" s="61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7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7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7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7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7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7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7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7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7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7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7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7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7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7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7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7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7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7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7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7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32</v>
      </c>
      <c r="B48" s="212"/>
      <c r="C48" s="76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73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66</v>
      </c>
      <c r="B54" s="210"/>
      <c r="C54" s="210"/>
      <c r="D54" s="77"/>
      <c r="E54" s="77"/>
      <c r="F54" s="77"/>
      <c r="G54" s="147" t="s">
        <v>22</v>
      </c>
      <c r="H54" s="137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2017-07-28T13:21:22Z</cp:lastPrinted>
  <dcterms:created xsi:type="dcterms:W3CDTF">2006-09-16T00:00:00Z</dcterms:created>
  <dcterms:modified xsi:type="dcterms:W3CDTF">2017-07-28T13:21:22Z</dcterms:modified>
  <cp:category>Рентгенэндоваскулярные хирурги</cp:category>
</cp:coreProperties>
</file>