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<sst xmlns="http://schemas.openxmlformats.org/spreadsheetml/2006/main" count="104" uniqueCount="74">
  <si>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</si>
  <si>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</si>
  <si>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</si>
  <si>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</si>
  <si>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</si>
  <si>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</si>
  <si>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</si>
  <si>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</si>
  <si>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</si>
  <si>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</si>
  <si>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</si>
  <si>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</si>
  <si>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</si>
  <si>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</si>
  <si>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</si>
  <si>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</si>
  <si>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</si>
  <si>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</si>
  <si>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</si>
  <si>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</si>
  <si>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</si>
  <si>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</si>
  <si>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</si>
  <si>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</si>
  <si>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</si>
  <si>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</si>
  <si>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</si>
  <si>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</si>
  <si>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</si>
  <si>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</si>
  <si>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</si>
  <si>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</si>
  <si>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</si>
  <si>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</si>
  <si>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</si>
  <si>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</si>
  <si>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</si>
  <si>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</si>
  <si>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</si>
  <si>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</si>
  <si>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</si>
  <si>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</si>
  <si>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</si>
  <si>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</si>
  <si>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</si>
  <si>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</si>
  <si>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</si>
  <si>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</si>
  <si>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</si>
  <si>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</si>
  <si>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</si>
  <si>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</si>
  <si>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50 ml</t>
  </si>
  <si>
    <t>Sol. lidocaini 2%</t>
  </si>
  <si>
    <t xml:space="preserve"> </t>
  </si>
  <si>
    <t>Щербаков А.С.</t>
  </si>
  <si>
    <t>правый</t>
  </si>
  <si>
    <t>150 ml</t>
  </si>
  <si>
    <t>_________</t>
  </si>
  <si>
    <t>ОКС БПST</t>
  </si>
  <si>
    <t>Стентирование ПНА</t>
  </si>
  <si>
    <t>Севринова О.В.</t>
  </si>
  <si>
    <t>Шабалин В.А.</t>
  </si>
  <si>
    <t>Соколова М.В.</t>
  </si>
  <si>
    <t>норма</t>
  </si>
  <si>
    <t>Кор. Набор Сordis 6f</t>
  </si>
  <si>
    <t xml:space="preserve"> 12:00-12:15</t>
  </si>
  <si>
    <t>12:15-13:30</t>
  </si>
  <si>
    <t>Баллонная дилатация со стентированием ПНА (DES2)</t>
  </si>
  <si>
    <t>Гусев А.В.</t>
  </si>
  <si>
    <t xml:space="preserve"> 11:41</t>
  </si>
  <si>
    <t>1391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</si>
  <si>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75%,стенозы среднего сегмента 90% и 50%.  Антеградный кровоток TIMI II.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без гемодинамических значимых стенозов. Кровоток TIMI III.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сегмета 50%,  среднего сегмент до 55%, неровность контуров дистального сегмнта, кровоток TIMI III.                              </t>
    </r>
  </si>
  <si>
    <r>
      <t xml:space="preserve">Выполнена селективная катетеризация устья ствол ЛКА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JL 3.5-6Fr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Soft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ангиопластика критического стеноза ПНА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FairWay 2,5*20 мм</t>
    </r>
    <r>
      <rPr>
        <sz val="11"/>
        <color theme="1"/>
        <rFont val="Calibri"/>
        <family val="2"/>
        <charset val="204"/>
        <scheme val="minor"/>
      </rPr>
      <t>, дав.10 атм.  В область среднего 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Apollo 3.5-24 мм</t>
    </r>
    <r>
      <rPr>
        <sz val="11"/>
        <color theme="1"/>
        <rFont val="Calibri"/>
        <family val="2"/>
        <charset val="204"/>
        <scheme val="minor"/>
      </rPr>
      <t xml:space="preserve"> давлением 12 атм., в зону проксимального сегмента инплантирован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Alex 3.5-18 мм</t>
    </r>
    <r>
      <rPr>
        <sz val="11"/>
        <color theme="1"/>
        <rFont val="Calibri"/>
        <family val="2"/>
        <charset val="204"/>
        <scheme val="minor"/>
      </rPr>
      <t xml:space="preserve"> давлением 12 атм., с последующей посдилатацией в зоне оверлеппинга  баллоном 3,5  давлением до 14 атм.  На контрольных съемках кровоток по ПНА  TIMI III,  признаков тромбирования стентов нет, дистальной эмболии нет. Прооцедура завершена. Пациент в стабильном состоянии переводится в ПРИТ.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</si>
</sst>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7" fillId="0" borderId="31" xfId="0" applyFont="1" applyFill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34</v>
      </c>
      <c r="C1" s="125"/>
      <c r="D1" s="125"/>
      <c r="E1" s="125"/>
      <c r="F1" s="125"/>
      <c r="G1" s="125"/>
      <c r="H1" s="125"/>
      <c r="I1" s="125"/>
      <c r="J1" s="1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24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37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39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33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2" t="s">
        <v>0</v>
      </c>
      <c r="B7" s="2">
        <v>43002</v>
      </c>
      <c r="C7" s="79" t="s">
        <v>66</v>
      </c>
      <c r="D7" s="18"/>
      <c r="E7" s="130" t="s">
        <v>41</v>
      </c>
      <c r="F7" s="130"/>
      <c r="G7" s="123" t="s">
        <v>40</v>
      </c>
      <c r="H7" s="123"/>
      <c r="I7" s="113" t="s">
        <v>55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3" t="s">
        <v>3</v>
      </c>
      <c r="B8" s="133" t="s">
        <v>69</v>
      </c>
      <c r="C8" s="134"/>
      <c r="D8" s="18"/>
      <c r="E8" s="121" t="s">
        <v>4</v>
      </c>
      <c r="F8" s="122"/>
      <c r="G8" s="123" t="s">
        <v>40</v>
      </c>
      <c r="H8" s="123"/>
      <c r="I8" s="115" t="s">
        <v>61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4" t="s">
        <v>1</v>
      </c>
      <c r="B9" s="119">
        <v>26154</v>
      </c>
      <c r="C9" s="120"/>
      <c r="D9" s="18"/>
      <c r="E9" s="18"/>
      <c r="F9" s="18"/>
      <c r="G9" s="121" t="s">
        <v>5</v>
      </c>
      <c r="H9" s="122"/>
      <c r="I9" s="115" t="s">
        <v>62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2" t="s">
        <v>2</v>
      </c>
      <c r="B10" s="117" t="s">
        <v>59</v>
      </c>
      <c r="C10" s="118"/>
      <c r="D10" s="18"/>
      <c r="E10" s="18"/>
      <c r="F10" s="18"/>
      <c r="G10" s="121" t="s">
        <v>36</v>
      </c>
      <c r="H10" s="122"/>
      <c r="I10" s="115" t="s">
        <v>63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2" t="s">
        <v>23</v>
      </c>
      <c r="B11" s="78">
        <v>7048</v>
      </c>
      <c r="C11" s="80">
        <v>35</v>
      </c>
      <c r="D11" s="21"/>
      <c r="E11" s="19"/>
      <c r="F11" s="19"/>
      <c r="G11" s="121" t="s">
        <v>7</v>
      </c>
      <c r="H11" s="122"/>
      <c r="I11" s="115" t="s">
        <v>58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53</v>
      </c>
      <c r="D13" s="138"/>
      <c r="E13" s="45" t="s">
        <v>46</v>
      </c>
      <c r="F13" s="149" t="s">
        <v>9</v>
      </c>
      <c r="G13" s="150"/>
      <c r="H13" s="150"/>
      <c r="I13" s="147" t="s">
        <v>48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6" t="s">
        <v>35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0"/>
      <c r="H18" s="86" t="s">
        <v>44</v>
      </c>
      <c r="I18" s="87"/>
      <c r="J18" s="88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42</v>
      </c>
      <c r="C19" s="152"/>
      <c r="D19" s="152"/>
      <c r="E19" s="153"/>
      <c r="F19" s="151" t="s">
        <v>43</v>
      </c>
      <c r="G19" s="154"/>
      <c r="H19" s="89"/>
      <c r="I19" s="90"/>
      <c r="J19" s="91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227" t="s">
        <v>65</v>
      </c>
      <c r="I21" s="112"/>
      <c r="J21" s="81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7" t="s">
        <v>16</v>
      </c>
      <c r="B24" s="131" t="s">
        <v>51</v>
      </c>
      <c r="C24" s="132"/>
      <c r="D24" s="10" t="s">
        <v>52</v>
      </c>
      <c r="E24" s="126" t="s">
        <v>26</v>
      </c>
      <c r="F24" s="126"/>
      <c r="G24" s="11" t="s">
        <v>54</v>
      </c>
      <c r="H24" s="126" t="s">
        <v>17</v>
      </c>
      <c r="I24" s="126"/>
      <c r="J24" s="83" t="s">
        <v>54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56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21</v>
      </c>
      <c r="F27" s="164"/>
      <c r="G27" s="165" t="s">
        <v>64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7" t="s">
        <v>60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50</v>
      </c>
      <c r="B54" s="145"/>
      <c r="C54" s="145"/>
      <c r="D54" s="92" t="s">
        <v>45</v>
      </c>
      <c r="E54" s="93"/>
      <c r="F54" s="38"/>
      <c r="G54" s="38"/>
      <c r="H54" s="146" t="s">
        <v>22</v>
      </c>
      <c r="I54" s="136"/>
      <c r="J54" s="39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68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8">
        <f>'Диагностика КГ'!B7</f>
        <v>43002</v>
      </c>
      <c r="C7" s="72" t="s">
        <v>67</v>
      </c>
      <c r="D7" s="18"/>
      <c r="E7" s="130" t="s">
        <v>41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tr">
        <f>'Диагностика КГ'!B8:C8</f>
        <v>Гусев А.В.</v>
      </c>
      <c r="C8" s="204"/>
      <c r="D8" s="18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Севринова О.В.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6">
        <f>'Диагностика КГ'!B9:C9</f>
        <v>26154</v>
      </c>
      <c r="C9" s="217"/>
      <c r="D9" s="18"/>
      <c r="E9" s="18"/>
      <c r="F9" s="40"/>
      <c r="G9" s="218" t="s">
        <v>5</v>
      </c>
      <c r="H9" s="219"/>
      <c r="I9" s="186" t="str">
        <f>'Диагностика КГ'!I9:J9</f>
        <v>Шабалин В.А.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0" t="str">
        <f>'Диагностика КГ'!B10:C10</f>
        <v>ОКС БПST</v>
      </c>
      <c r="C10" s="221"/>
      <c r="D10" s="18"/>
      <c r="E10" s="18"/>
      <c r="F10" s="18"/>
      <c r="G10" s="121" t="s">
        <v>6</v>
      </c>
      <c r="H10" s="122"/>
      <c r="I10" s="186" t="str">
        <f>'Диагностика КГ'!I10:J10</f>
        <v>Соколова М.В.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23</v>
      </c>
      <c r="B11" s="69">
        <f>ОТДЕЛЕНИЕ</f>
        <v>7048</v>
      </c>
      <c r="C11" s="69">
        <f>'Диагностика КГ'!C11</f>
        <v>35</v>
      </c>
      <c r="D11" s="21"/>
      <c r="E11" s="19"/>
      <c r="F11" s="19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53</v>
      </c>
      <c r="D13" s="138"/>
      <c r="E13" s="45" t="s">
        <v>46</v>
      </c>
      <c r="F13" s="149" t="s">
        <v>9</v>
      </c>
      <c r="G13" s="150"/>
      <c r="H13" s="150"/>
      <c r="I13" s="147" t="s">
        <v>48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6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38</v>
      </c>
      <c r="C15" s="176"/>
      <c r="D15" s="176"/>
      <c r="E15" s="179"/>
      <c r="F15" s="175" t="s">
        <v>28</v>
      </c>
      <c r="G15" s="179"/>
      <c r="H15" s="175" t="s">
        <v>49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2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88" t="s">
        <v>51</v>
      </c>
      <c r="C20" s="189"/>
      <c r="D20" s="70" t="s">
        <v>57</v>
      </c>
      <c r="E20" s="126" t="s">
        <v>26</v>
      </c>
      <c r="F20" s="126"/>
      <c r="G20" s="84" t="s">
        <v>70</v>
      </c>
      <c r="H20" s="126" t="s">
        <v>29</v>
      </c>
      <c r="I20" s="126"/>
      <c r="J20" s="83" t="s">
        <v>71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5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226" t="s">
        <v>73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47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50</v>
      </c>
      <c r="B54" s="209"/>
      <c r="C54" s="209"/>
      <c r="D54" s="76"/>
      <c r="E54" s="76"/>
      <c r="F54" s="76"/>
      <c r="G54" s="146" t="s">
        <v>22</v>
      </c>
      <c r="H54" s="136"/>
      <c r="I54" s="63"/>
      <c r="J54" s="64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2017-09-24T10:30:51Z</cp:lastPrinted>
  <dcterms:created xsi:type="dcterms:W3CDTF">2006-09-16T00:00:00Z</dcterms:created>
  <dcterms:modified xsi:type="dcterms:W3CDTF">2017-09-24T10:53:30Z</dcterms:modified>
  <cp:category>Рентгенэндоваскулярные хирурги</cp:category>
</cp:coreProperties>
</file>