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4\14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<sst xmlns="http://schemas.openxmlformats.org/spreadsheetml/2006/main" count="101" uniqueCount="73">
  <si>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</si>
  <si>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</si>
  <si>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</si>
  <si>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</si>
  <si>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</si>
  <si>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</si>
  <si>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</si>
  <si>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</si>
  <si>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</si>
  <si>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</si>
  <si>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</si>
  <si>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</si>
  <si>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</si>
  <si>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</si>
  <si>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</si>
  <si>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</si>
  <si>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</si>
  <si>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</si>
  <si>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</si>
  <si>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</si>
  <si>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</si>
  <si>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</si>
  <si>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</si>
  <si>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</si>
  <si>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</si>
  <si>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</si>
  <si>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</si>
  <si>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</si>
  <si>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</si>
  <si>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</si>
  <si>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</si>
  <si>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</si>
  <si>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</si>
  <si>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</si>
  <si>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</si>
  <si>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</si>
  <si>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</si>
  <si>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</si>
  <si>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</si>
  <si>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</si>
  <si>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</si>
  <si>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</si>
  <si>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</si>
  <si>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</si>
  <si>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</si>
  <si>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</si>
  <si>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</si>
  <si>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a.radialis.</t>
  </si>
  <si>
    <t>BackUp 6 F</t>
  </si>
  <si>
    <t>Интродъюссер извлечён</t>
  </si>
  <si>
    <t>Sol. lidocaini 2%</t>
  </si>
  <si>
    <t>Щербаков А.С.</t>
  </si>
  <si>
    <t>_________</t>
  </si>
  <si>
    <t>SLS 3.5</t>
  </si>
  <si>
    <t>Ultravist  370</t>
  </si>
  <si>
    <t>a.radialis</t>
  </si>
  <si>
    <t>норма.</t>
  </si>
  <si>
    <t>Кор. Набор Medtr/ 6f</t>
  </si>
  <si>
    <t>правый</t>
  </si>
  <si>
    <t>Молотков А.В</t>
  </si>
  <si>
    <t>Контроль креатинина. Контроль места пункции. Повязка на 4-4,5ч.</t>
  </si>
  <si>
    <t>150 ml</t>
  </si>
  <si>
    <t>Аспир.катетер</t>
  </si>
  <si>
    <t>Тимошенко Н.С.</t>
  </si>
  <si>
    <t>Блохина И.С.</t>
  </si>
  <si>
    <t>1055,79 mGy</t>
  </si>
  <si>
    <t>Тромбаспирация и  стентирование ПКА (DES2)</t>
  </si>
  <si>
    <t>11:00-12:00</t>
  </si>
  <si>
    <t>Кузьмин Е.В.</t>
  </si>
  <si>
    <t>ОИМ</t>
  </si>
  <si>
    <t>100 ml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</si>
  <si>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40%. Кровоток антеградный  TIMI III. ИМА: стеноз проксимального сегмента 65% (d. до 2.5 мм). TIMI III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стеноз проксимальной/3 ВТК 40%. Субокклюзия дистального сегмента ЗБВ </t>
    </r>
    <r>
      <rPr>
        <i/>
        <sz val="11"/>
        <color theme="1"/>
        <rFont val="Times New Roman"/>
        <family val="1"/>
        <charset val="204"/>
      </rPr>
      <t>(после нитратов; D. артерии на данном участке не более 1,5-1,75 мм.</t>
    </r>
    <r>
      <rPr>
        <i/>
        <u/>
        <sz val="11"/>
        <color theme="1"/>
        <rFont val="Times New Roman"/>
        <family val="1"/>
        <charset val="204"/>
      </rPr>
      <t xml:space="preserve"> Данный участок нестентабелен.</t>
    </r>
    <r>
      <rPr>
        <i/>
        <sz val="11"/>
        <color theme="1"/>
        <rFont val="Times New Roman"/>
        <family val="1"/>
        <charset val="204"/>
      </rPr>
      <t>)</t>
    </r>
    <r>
      <rPr>
        <sz val="11"/>
        <color theme="1"/>
        <rFont val="Times New Roman"/>
        <family val="1"/>
        <charset val="204"/>
      </rPr>
      <t xml:space="preserve"> Кровоток антеградный TIMI III.                   </t>
    </r>
    <r>
      <rPr>
        <b/>
        <sz val="11"/>
        <color theme="1"/>
        <rFont val="Times New Roman"/>
        <family val="1"/>
        <charset val="204"/>
      </rPr>
      <t xml:space="preserve">Бассейн ПКА: крупная. </t>
    </r>
    <r>
      <rPr>
        <sz val="11"/>
        <color theme="1"/>
        <rFont val="Times New Roman"/>
        <family val="1"/>
        <charset val="204"/>
      </rPr>
      <t>Неровность контуров проксимального, среднего и дистального сегмента</t>
    </r>
  </si>
  <si>
    <t>Контроль места пункции, повязка на 4-5ч, консервативная стратегия.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</si>
</sst>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2" fillId="0" borderId="5" xfId="0" applyFont="1" applyFill="1" applyBorder="1"/>
    <xf numFmtId="0" fontId="37" fillId="0" borderId="24" xfId="0" applyFont="1" applyFill="1" applyBorder="1" applyAlignment="1">
      <alignment horizontal="left" vertical="center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0" fillId="0" borderId="31" xfId="0" applyFont="1" applyFill="1" applyBorder="1" applyAlignment="1" applyProtection="1">
      <alignment wrapText="1"/>
      <protection locked="0"/>
    </xf>
    <xf numFmtId="0" fontId="3" fillId="0" borderId="8" xfId="0" applyFont="1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9525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9525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19050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descr="Export advancer 6 F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9525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19050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43204</v>
      </c>
      <c r="C7" s="78" t="s">
        <v>67</v>
      </c>
      <c r="D7" s="18"/>
      <c r="E7" s="131" t="s">
        <v>41</v>
      </c>
      <c r="F7" s="131"/>
      <c r="G7" s="124" t="s">
        <v>40</v>
      </c>
      <c r="H7" s="124"/>
      <c r="I7" s="114" t="s">
        <v>51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68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63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27032</v>
      </c>
      <c r="C9" s="121"/>
      <c r="D9" s="18"/>
      <c r="E9" s="18"/>
      <c r="F9" s="18"/>
      <c r="G9" s="122" t="s">
        <v>5</v>
      </c>
      <c r="H9" s="123"/>
      <c r="I9" s="116" t="s">
        <v>59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69</v>
      </c>
      <c r="C10" s="119"/>
      <c r="D10" s="18"/>
      <c r="E10" s="18"/>
      <c r="F10" s="18"/>
      <c r="G10" s="122" t="s">
        <v>36</v>
      </c>
      <c r="H10" s="123"/>
      <c r="I10" s="116" t="s">
        <v>64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23</v>
      </c>
      <c r="B11" s="77">
        <v>2568</v>
      </c>
      <c r="C11" s="79">
        <v>35</v>
      </c>
      <c r="D11" s="21"/>
      <c r="E11" s="19"/>
      <c r="F11" s="19"/>
      <c r="G11" s="122" t="s">
        <v>7</v>
      </c>
      <c r="H11" s="123"/>
      <c r="I11" s="116" t="s">
        <v>52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50</v>
      </c>
      <c r="D13" s="139"/>
      <c r="E13" s="45" t="s">
        <v>46</v>
      </c>
      <c r="F13" s="150" t="s">
        <v>9</v>
      </c>
      <c r="G13" s="151"/>
      <c r="H13" s="151"/>
      <c r="I13" s="148" t="s">
        <v>55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6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57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54</v>
      </c>
      <c r="C24" s="133"/>
      <c r="D24" s="10" t="s">
        <v>70</v>
      </c>
      <c r="E24" s="127" t="s">
        <v>26</v>
      </c>
      <c r="F24" s="127"/>
      <c r="G24" s="11">
        <v>0.10416666666666667</v>
      </c>
      <c r="H24" s="127" t="s">
        <v>17</v>
      </c>
      <c r="I24" s="127"/>
      <c r="J24" s="82">
        <v>301.7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58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56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71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72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49</v>
      </c>
      <c r="B54" s="146"/>
      <c r="C54" s="146"/>
      <c r="D54" s="92" t="s">
        <v>45</v>
      </c>
      <c r="E54" s="93"/>
      <c r="F54" s="38"/>
      <c r="G54" s="38"/>
      <c r="H54" s="147" t="s">
        <v>22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М.М.,Смирнова В.П.,Шабалин В.А.,Медведева А.Ю.,Берина Е.В.,Леонтьева Т.А.,Исаеев М.Ю.,Равинская Я.А.,Комаров А.С."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34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37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39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66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7">
        <f>'Диагностика КГ'!B7</f>
        <v>43204</v>
      </c>
      <c r="C7" s="71"/>
      <c r="D7" s="18"/>
      <c r="E7" s="131" t="s">
        <v>41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Кузьмин Е.В.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Тимошенко Н.С.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27032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Молотков А.В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ОИМ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Блохина И.С.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23</v>
      </c>
      <c r="B11" s="68">
        <f>ОТДЕЛЕНИЕ</f>
        <v>2568</v>
      </c>
      <c r="C11" s="68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50</v>
      </c>
      <c r="D13" s="139"/>
      <c r="E13" s="45" t="s">
        <v>46</v>
      </c>
      <c r="F13" s="150" t="s">
        <v>9</v>
      </c>
      <c r="G13" s="151"/>
      <c r="H13" s="151"/>
      <c r="I13" s="148" t="s">
        <v>47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6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38</v>
      </c>
      <c r="C15" s="177"/>
      <c r="D15" s="177"/>
      <c r="E15" s="180"/>
      <c r="F15" s="176" t="s">
        <v>28</v>
      </c>
      <c r="G15" s="180"/>
      <c r="H15" s="176" t="s">
        <v>48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5.75" x14ac:dyDescent="0.25">
      <c r="A17" s="50" t="s">
        <v>13</v>
      </c>
      <c r="B17" s="57"/>
      <c r="C17" s="58"/>
      <c r="D17" s="59"/>
      <c r="E17" s="28"/>
      <c r="F17" s="58"/>
      <c r="G17" s="28"/>
      <c r="H17" s="84" t="s">
        <v>53</v>
      </c>
      <c r="I17" s="73"/>
      <c r="J17" s="85" t="s">
        <v>62</v>
      </c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1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0" t="s">
        <v>16</v>
      </c>
      <c r="B20" s="190" t="s">
        <v>54</v>
      </c>
      <c r="C20" s="191"/>
      <c r="D20" s="69" t="s">
        <v>61</v>
      </c>
      <c r="E20" s="127" t="s">
        <v>26</v>
      </c>
      <c r="F20" s="127"/>
      <c r="G20" s="83">
        <v>0.48749999999999999</v>
      </c>
      <c r="H20" s="127" t="s">
        <v>29</v>
      </c>
      <c r="I20" s="127"/>
      <c r="J20" s="82" t="s">
        <v>65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4"/>
      <c r="E21" s="224" t="s">
        <v>31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5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5"/>
      <c r="B23" s="1"/>
      <c r="C23" s="1"/>
      <c r="D23" s="66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5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5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5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5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5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5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5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5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5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5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5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5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5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5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5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5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5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5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5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5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5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5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5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5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32</v>
      </c>
      <c r="B48" s="213"/>
      <c r="C48" s="74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60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49</v>
      </c>
      <c r="B54" s="211"/>
      <c r="C54" s="211"/>
      <c r="D54" s="75"/>
      <c r="E54" s="75"/>
      <c r="F54" s="75"/>
      <c r="G54" s="147" t="s">
        <v>22</v>
      </c>
      <c r="H54" s="137"/>
      <c r="I54" s="62"/>
      <c r="J54" s="63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2018-04-14T08:41:45Z</cp:lastPrinted>
  <dcterms:created xsi:type="dcterms:W3CDTF">2006-09-16T00:00:00Z</dcterms:created>
  <dcterms:modified xsi:type="dcterms:W3CDTF">2018-04-14T08:41:54Z</dcterms:modified>
  <cp:category>Рентгенэндоваскулярные хирурги</cp:category>
</cp:coreProperties>
</file>