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<sst xmlns="http://schemas.openxmlformats.org/spreadsheetml/2006/main" count="101" uniqueCount="75">
  <si>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</si>
  <si>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</si>
  <si>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</si>
  <si>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</si>
  <si>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</si>
  <si>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</si>
  <si>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</si>
  <si>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</si>
  <si>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</si>
  <si>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</si>
  <si>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</si>
  <si>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</si>
  <si>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</si>
  <si>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</si>
  <si>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</si>
  <si>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</si>
  <si>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</si>
  <si>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</si>
  <si>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</si>
  <si>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</si>
  <si>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</si>
  <si>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</si>
  <si>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</si>
  <si>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</si>
  <si>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</si>
  <si>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</si>
  <si>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</si>
  <si>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</si>
  <si>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</si>
  <si>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</si>
  <si>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</si>
  <si>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</si>
  <si>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</si>
  <si>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</si>
  <si>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</si>
  <si>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</si>
  <si>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</si>
  <si>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</si>
  <si>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</si>
  <si>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</si>
  <si>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</si>
  <si>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</si>
  <si>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</si>
  <si>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</si>
  <si>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</si>
  <si>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</si>
  <si>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</si>
  <si>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</si>
  <si>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Omnipaque 350</t>
  </si>
  <si>
    <t>Ствол ЛКА: норма</t>
  </si>
  <si>
    <t>Щербаков А.С.</t>
  </si>
  <si>
    <t>_________</t>
  </si>
  <si>
    <t>Ultravist  370</t>
  </si>
  <si>
    <t>ОКС ПST</t>
  </si>
  <si>
    <t>100 ml</t>
  </si>
  <si>
    <t>yt</t>
  </si>
  <si>
    <t>1 ml</t>
  </si>
  <si>
    <t>09:40-10:40</t>
  </si>
  <si>
    <t>Филимонова А.Ю.</t>
  </si>
  <si>
    <t>Родионова С.М.</t>
  </si>
  <si>
    <t>Берина Е.В.</t>
  </si>
  <si>
    <t>Шатунова А.И.</t>
  </si>
  <si>
    <t>a.radialis dex.</t>
  </si>
  <si>
    <t>50 ml</t>
  </si>
  <si>
    <t>правый</t>
  </si>
  <si>
    <t xml:space="preserve"> 08:30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</si>
  <si>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сегмента. Антеградный кровоток - TIMI 0, TTG 2. Rentrop 0.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среднего и дистального сегмента не более 30%. TIMI III.</t>
    </r>
  </si>
  <si>
    <t>стентирование ПНА</t>
  </si>
  <si>
    <t>Интродъюссер извлечён</t>
  </si>
  <si>
    <t>Балонная дилатация и стентирование ПНА (1DES)</t>
  </si>
  <si>
    <t>a.radialis.</t>
  </si>
  <si>
    <t>1025,86 mGy</t>
  </si>
  <si>
    <t>Sol. lidocaini 2%</t>
  </si>
  <si>
    <t xml:space="preserve"> Контроль места пункции, повязку на руке снять через 5ч.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</si>
  <si>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ПНА.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2.0-24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От устья в зону проксимального сегмента  с переходом на средний сегмент  ПНА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3.5-38,</t>
    </r>
    <r>
      <rPr>
        <sz val="11"/>
        <color theme="1"/>
        <rFont val="Calibri"/>
        <family val="2"/>
        <charset val="204"/>
        <scheme val="minor"/>
      </rPr>
      <t xml:space="preserve"> давлением 12 атм. Кровоток по ДВ восстановлен Б/катетером Hoper 2.0-24 мм. На  контрольной съемке стент раскрыт удовлетворительно, признаков краевых диссекций, тромбоза не выявлено, кровоток по ПНА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- 09:55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</si>
</sst>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5" t="s">
        <v>33</v>
      </c>
      <c r="C1" s="116"/>
      <c r="D1" s="116"/>
      <c r="E1" s="116"/>
      <c r="F1" s="116"/>
      <c r="G1" s="116"/>
      <c r="H1" s="116"/>
      <c r="I1" s="116"/>
      <c r="J1" s="13"/>
      <c r="K1" s="86" t="s">
        <v>55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8" t="s">
        <v>23</v>
      </c>
      <c r="D2" s="119"/>
      <c r="E2" s="119"/>
      <c r="F2" s="119"/>
      <c r="G2" s="119"/>
      <c r="H2" s="119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3" t="s">
        <v>36</v>
      </c>
      <c r="C3" s="134"/>
      <c r="D3" s="134"/>
      <c r="E3" s="134"/>
      <c r="F3" s="134"/>
      <c r="G3" s="134"/>
      <c r="H3" s="134"/>
      <c r="I3" s="134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0" t="s">
        <v>38</v>
      </c>
      <c r="C4" s="120"/>
      <c r="D4" s="120"/>
      <c r="E4" s="120"/>
      <c r="F4" s="120"/>
      <c r="G4" s="120"/>
      <c r="H4" s="120"/>
      <c r="I4" s="120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5" t="s">
        <v>32</v>
      </c>
      <c r="C5" s="136"/>
      <c r="D5" s="136"/>
      <c r="E5" s="136"/>
      <c r="F5" s="136"/>
      <c r="G5" s="136"/>
      <c r="H5" s="136"/>
      <c r="I5" s="136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43241</v>
      </c>
      <c r="C7" s="79" t="s">
        <v>57</v>
      </c>
      <c r="D7" s="18"/>
      <c r="E7" s="123" t="s">
        <v>40</v>
      </c>
      <c r="F7" s="123"/>
      <c r="G7" s="132" t="s">
        <v>39</v>
      </c>
      <c r="H7" s="132"/>
      <c r="I7" s="137" t="s">
        <v>50</v>
      </c>
      <c r="J7" s="138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8" t="s">
        <v>58</v>
      </c>
      <c r="C8" s="129"/>
      <c r="D8" s="18"/>
      <c r="E8" s="124" t="s">
        <v>4</v>
      </c>
      <c r="F8" s="125"/>
      <c r="G8" s="132" t="s">
        <v>39</v>
      </c>
      <c r="H8" s="132"/>
      <c r="I8" s="121" t="s">
        <v>59</v>
      </c>
      <c r="J8" s="122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1">
        <v>18133</v>
      </c>
      <c r="C9" s="142"/>
      <c r="D9" s="18"/>
      <c r="E9" s="18"/>
      <c r="F9" s="18"/>
      <c r="G9" s="124" t="s">
        <v>5</v>
      </c>
      <c r="H9" s="125"/>
      <c r="I9" s="121" t="s">
        <v>60</v>
      </c>
      <c r="J9" s="122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39" t="s">
        <v>53</v>
      </c>
      <c r="C10" s="140"/>
      <c r="D10" s="18"/>
      <c r="E10" s="18"/>
      <c r="F10" s="18"/>
      <c r="G10" s="124" t="s">
        <v>35</v>
      </c>
      <c r="H10" s="125"/>
      <c r="I10" s="121" t="s">
        <v>61</v>
      </c>
      <c r="J10" s="122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3584</v>
      </c>
      <c r="C11" s="80">
        <v>35</v>
      </c>
      <c r="D11" s="21"/>
      <c r="E11" s="19"/>
      <c r="F11" s="19"/>
      <c r="G11" s="124" t="s">
        <v>7</v>
      </c>
      <c r="H11" s="125"/>
      <c r="I11" s="121" t="s">
        <v>51</v>
      </c>
      <c r="J11" s="122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99" t="s">
        <v>8</v>
      </c>
      <c r="B13" s="90"/>
      <c r="C13" s="130" t="s">
        <v>47</v>
      </c>
      <c r="D13" s="131"/>
      <c r="E13" s="46" t="s">
        <v>56</v>
      </c>
      <c r="F13" s="91" t="s">
        <v>9</v>
      </c>
      <c r="G13" s="92"/>
      <c r="H13" s="92"/>
      <c r="I13" s="190" t="s">
        <v>62</v>
      </c>
      <c r="J13" s="191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99" t="s">
        <v>24</v>
      </c>
      <c r="B14" s="89"/>
      <c r="C14" s="100"/>
      <c r="D14" s="47" t="s">
        <v>34</v>
      </c>
      <c r="E14" s="91" t="s">
        <v>10</v>
      </c>
      <c r="F14" s="91"/>
      <c r="G14" s="91"/>
      <c r="H14" s="91"/>
      <c r="I14" s="91"/>
      <c r="J14" s="101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7" t="s">
        <v>11</v>
      </c>
      <c r="B18" s="98"/>
      <c r="C18" s="98"/>
      <c r="D18" s="98"/>
      <c r="E18" s="98"/>
      <c r="F18" s="98"/>
      <c r="G18" s="31"/>
      <c r="H18" s="143" t="s">
        <v>44</v>
      </c>
      <c r="I18" s="144"/>
      <c r="J18" s="14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3" t="s">
        <v>41</v>
      </c>
      <c r="C19" s="94"/>
      <c r="D19" s="94"/>
      <c r="E19" s="95"/>
      <c r="F19" s="93" t="s">
        <v>43</v>
      </c>
      <c r="G19" s="96"/>
      <c r="H19" s="146"/>
      <c r="I19" s="147"/>
      <c r="J19" s="148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9" t="s">
        <v>46</v>
      </c>
      <c r="I21" s="170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3"/>
      <c r="B23" s="114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6" t="s">
        <v>52</v>
      </c>
      <c r="C24" s="127"/>
      <c r="D24" s="10" t="s">
        <v>63</v>
      </c>
      <c r="E24" s="117" t="s">
        <v>25</v>
      </c>
      <c r="F24" s="117"/>
      <c r="G24" s="11"/>
      <c r="H24" s="117" t="s">
        <v>17</v>
      </c>
      <c r="I24" s="117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2" t="s">
        <v>20</v>
      </c>
      <c r="F26" s="102"/>
      <c r="G26" s="102"/>
      <c r="H26" s="103" t="s">
        <v>64</v>
      </c>
      <c r="I26" s="104"/>
      <c r="J26" s="10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6" t="s">
        <v>49</v>
      </c>
      <c r="F27" s="107"/>
      <c r="G27" s="108"/>
      <c r="H27" s="109"/>
      <c r="I27" s="109"/>
      <c r="J27" s="110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1" t="s">
        <v>66</v>
      </c>
      <c r="F28" s="162"/>
      <c r="G28" s="162"/>
      <c r="H28" s="162"/>
      <c r="I28" s="162"/>
      <c r="J28" s="163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1" t="s">
        <v>29</v>
      </c>
      <c r="B47" s="152"/>
      <c r="C47" s="38"/>
      <c r="D47" s="38"/>
      <c r="E47" s="162"/>
      <c r="F47" s="162"/>
      <c r="G47" s="162"/>
      <c r="H47" s="162"/>
      <c r="I47" s="162"/>
      <c r="J47" s="163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4" t="s">
        <v>67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68</v>
      </c>
      <c r="B54" s="88"/>
      <c r="C54" s="88"/>
      <c r="D54" s="149" t="s">
        <v>45</v>
      </c>
      <c r="E54" s="150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43241</v>
      </c>
      <c r="C7" s="73"/>
      <c r="D7" s="18"/>
      <c r="E7" s="123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3" t="str">
        <f>'Диагностика КГ'!B8:C8</f>
        <v>Филимонова А.Ю.</v>
      </c>
      <c r="C8" s="201"/>
      <c r="D8" s="18"/>
      <c r="E8" s="124" t="s">
        <v>4</v>
      </c>
      <c r="F8" s="202"/>
      <c r="G8" s="204" t="str">
        <f>'Диагностика КГ'!G8:H8</f>
        <v>__________</v>
      </c>
      <c r="H8" s="204"/>
      <c r="I8" s="183" t="str">
        <f>'Диагностика КГ'!I8:J8</f>
        <v>Родионова С.М.</v>
      </c>
      <c r="J8" s="184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79">
        <f>'Диагностика КГ'!B9:C9</f>
        <v>18133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Берина Е.В.</v>
      </c>
      <c r="J9" s="184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5" t="str">
        <f>'Диагностика КГ'!B10:C10</f>
        <v>ОКС ПST</v>
      </c>
      <c r="C10" s="186"/>
      <c r="D10" s="18"/>
      <c r="E10" s="18"/>
      <c r="F10" s="18"/>
      <c r="G10" s="124" t="s">
        <v>6</v>
      </c>
      <c r="H10" s="125"/>
      <c r="I10" s="183" t="str">
        <f>'Диагностика КГ'!I10:J10</f>
        <v>Шатунова А.И.</v>
      </c>
      <c r="J10" s="184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3584</v>
      </c>
      <c r="C11" s="70">
        <f>'Диагностика КГ'!C11</f>
        <v>35</v>
      </c>
      <c r="D11" s="21"/>
      <c r="E11" s="19"/>
      <c r="F11" s="19"/>
      <c r="G11" s="124" t="s">
        <v>7</v>
      </c>
      <c r="H11" s="125"/>
      <c r="I11" s="183" t="str">
        <f>'Диагностика КГ'!I11:J11</f>
        <v>_________</v>
      </c>
      <c r="J11" s="184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99" t="s">
        <v>8</v>
      </c>
      <c r="B13" s="90"/>
      <c r="C13" s="130" t="s">
        <v>72</v>
      </c>
      <c r="D13" s="131"/>
      <c r="E13" s="46" t="s">
        <v>56</v>
      </c>
      <c r="F13" s="91" t="s">
        <v>9</v>
      </c>
      <c r="G13" s="92"/>
      <c r="H13" s="92"/>
      <c r="I13" s="190" t="s">
        <v>70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99" t="s">
        <v>24</v>
      </c>
      <c r="B14" s="89"/>
      <c r="C14" s="100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1" t="s">
        <v>15</v>
      </c>
      <c r="B18" s="112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48</v>
      </c>
      <c r="C20" s="220"/>
      <c r="D20" s="71" t="s">
        <v>54</v>
      </c>
      <c r="E20" s="117" t="s">
        <v>25</v>
      </c>
      <c r="F20" s="117"/>
      <c r="G20" s="85" t="s">
        <v>65</v>
      </c>
      <c r="H20" s="117" t="s">
        <v>28</v>
      </c>
      <c r="I20" s="117"/>
      <c r="J20" s="83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7" t="s">
        <v>30</v>
      </c>
      <c r="F21" s="188"/>
      <c r="G21" s="188"/>
      <c r="H21" s="188"/>
      <c r="I21" s="188"/>
      <c r="J21" s="189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3" t="s">
        <v>31</v>
      </c>
      <c r="B48" s="174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5" t="s">
        <v>73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1" t="s">
        <v>68</v>
      </c>
      <c r="B54" s="172"/>
      <c r="C54" s="172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2018-05-21T08:17:07Z</dcterms:modified>
  <cp:category>Рентгенэндоваскулярные хирурги</cp:category>
</cp:coreProperties>
</file>