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31_0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<sst xmlns="http://schemas.openxmlformats.org/spreadsheetml/2006/main" count="100" uniqueCount="72">
  <si>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</si>
  <si>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</si>
  <si>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</si>
  <si>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</si>
  <si>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</si>
  <si>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</si>
  <si>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</si>
  <si>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</si>
  <si>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</si>
  <si>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</si>
  <si>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</si>
  <si>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</si>
  <si>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</si>
  <si>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</si>
  <si>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</si>
  <si>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</si>
  <si>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</si>
  <si>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</si>
  <si>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</si>
  <si>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</si>
  <si>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</si>
  <si>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</si>
  <si>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</si>
  <si>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</si>
  <si>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</si>
  <si>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</si>
  <si>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</si>
  <si>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</si>
  <si>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</si>
  <si>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</si>
  <si>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</si>
  <si>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</si>
  <si>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</si>
  <si>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</si>
  <si>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</si>
  <si>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</si>
  <si>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</si>
  <si>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</si>
  <si>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</si>
  <si>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</si>
  <si>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</si>
  <si>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</si>
  <si>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</si>
  <si>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</si>
  <si>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</si>
  <si>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</si>
  <si>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</si>
  <si>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</si>
  <si>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</si>
  <si>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</si>
  <si>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</si>
  <si>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1 ml</t>
  </si>
  <si>
    <t>правый</t>
  </si>
  <si>
    <t>Интродъюссер извлечён</t>
  </si>
  <si>
    <t>Sol. lidocaini 2%</t>
  </si>
  <si>
    <t>ОКС ПST</t>
  </si>
  <si>
    <t>Александрова И.А.</t>
  </si>
  <si>
    <t>Молотков А.В</t>
  </si>
  <si>
    <t>Блохина И.С.</t>
  </si>
  <si>
    <t>Omnipaque 350</t>
  </si>
  <si>
    <t>у</t>
  </si>
  <si>
    <t>Реканализация с тромбаспирацией, ангиопластикой и  стентированием ПНА (2BMS)</t>
  </si>
  <si>
    <t>250 ml</t>
  </si>
  <si>
    <t>50 ml</t>
  </si>
  <si>
    <t>04:30-06:10</t>
  </si>
  <si>
    <t>Залетова А.М.</t>
  </si>
  <si>
    <t>a.radialis sin.</t>
  </si>
  <si>
    <t>Реваскуляризация в бассейне ПНА</t>
  </si>
  <si>
    <t>HUNTER 6F</t>
  </si>
  <si>
    <t>3231,3 mGy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</si>
  <si>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ПНА.   Выполнена этапная реканализация артерии на уровне проксимального, среднего и дистального сегментов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 мм и тромбаспиратором Hunter 6F</t>
    </r>
    <r>
      <rPr>
        <sz val="11"/>
        <color theme="1"/>
        <rFont val="Calibri"/>
        <family val="2"/>
        <charset val="204"/>
        <scheme val="minor"/>
      </rPr>
      <t>.  В зону проксимального сегмента с переходом на средний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STENTEX STBrig 3.0-26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проксимальной постдилатацией до 16 атм; в зону диссекции  после ангиопластики среднего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STENTEX STBrig 2.5-22, </t>
    </r>
    <r>
      <rPr>
        <sz val="11"/>
        <color theme="1"/>
        <rFont val="Calibri"/>
        <family val="2"/>
        <charset val="204"/>
        <scheme val="minor"/>
      </rPr>
      <t>давлением 9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На  контрольной съемке стенты раскрыты удовлетворительно, признаков краевых диссекций, тромбоза не выявлено, кровоток по ПНА восстановлен TIMI III, в зоне среднего сегмента стеноз 55% (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в зоне стента!).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реканализации - 04:57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</si>
  <si>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сегмента. Антеградный кровоток - TIMI 0. TTG3-4/Rentrop 0.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дистального сегмента не более 70% 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b/>
        <i/>
        <sz val="11"/>
        <color theme="1"/>
        <rFont val="Times New Roman"/>
        <family val="1"/>
        <charset val="204"/>
      </rPr>
      <t>стентирование проксимального сегмента от 01.02.2014 ( Синус 4.0-18мм и 4.5-13мм).</t>
    </r>
    <r>
      <rPr>
        <sz val="11"/>
        <color theme="1"/>
        <rFont val="Times New Roman"/>
        <family val="1"/>
        <charset val="204"/>
      </rPr>
      <t xml:space="preserve"> Стенты полностью проходимы без признаков рестенозирования. Антеградный кровоток - TIMI III.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</si>
</sst>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29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60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23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36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38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32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2" t="s">
        <v>0</v>
      </c>
      <c r="B7" s="2">
        <v>43252</v>
      </c>
      <c r="C7" s="78" t="s">
        <v>64</v>
      </c>
      <c r="D7" s="18"/>
      <c r="E7" s="124" t="s">
        <v>40</v>
      </c>
      <c r="F7" s="124"/>
      <c r="G7" s="133" t="s">
        <v>39</v>
      </c>
      <c r="H7" s="133"/>
      <c r="I7" s="138" t="s">
        <v>49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3" t="s">
        <v>3</v>
      </c>
      <c r="B8" s="129" t="s">
        <v>65</v>
      </c>
      <c r="C8" s="130"/>
      <c r="D8" s="18"/>
      <c r="E8" s="125" t="s">
        <v>4</v>
      </c>
      <c r="F8" s="126"/>
      <c r="G8" s="133" t="s">
        <v>39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4" t="s">
        <v>1</v>
      </c>
      <c r="B9" s="142">
        <v>14685</v>
      </c>
      <c r="C9" s="143"/>
      <c r="D9" s="18"/>
      <c r="E9" s="18"/>
      <c r="F9" s="18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2" t="s">
        <v>2</v>
      </c>
      <c r="B10" s="140" t="s">
        <v>55</v>
      </c>
      <c r="C10" s="141"/>
      <c r="D10" s="18"/>
      <c r="E10" s="18"/>
      <c r="F10" s="18"/>
      <c r="G10" s="125" t="s">
        <v>35</v>
      </c>
      <c r="H10" s="126"/>
      <c r="I10" s="122" t="s">
        <v>58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2" t="s">
        <v>22</v>
      </c>
      <c r="B11" s="77">
        <v>3654</v>
      </c>
      <c r="C11" s="79">
        <v>26</v>
      </c>
      <c r="D11" s="21"/>
      <c r="E11" s="19"/>
      <c r="F11" s="19"/>
      <c r="G11" s="125" t="s">
        <v>7</v>
      </c>
      <c r="H11" s="126"/>
      <c r="I11" s="122" t="s">
        <v>50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47</v>
      </c>
      <c r="D13" s="132"/>
      <c r="E13" s="45" t="s">
        <v>51</v>
      </c>
      <c r="F13" s="92" t="s">
        <v>9</v>
      </c>
      <c r="G13" s="93"/>
      <c r="H13" s="93"/>
      <c r="I13" s="90" t="s">
        <v>66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24</v>
      </c>
      <c r="B14" s="88"/>
      <c r="C14" s="101"/>
      <c r="D14" s="46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0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41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46</v>
      </c>
      <c r="I21" s="171"/>
      <c r="J21" s="80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7" t="s">
        <v>16</v>
      </c>
      <c r="B24" s="127" t="s">
        <v>59</v>
      </c>
      <c r="C24" s="128"/>
      <c r="D24" s="10" t="s">
        <v>63</v>
      </c>
      <c r="E24" s="118" t="s">
        <v>25</v>
      </c>
      <c r="F24" s="118"/>
      <c r="G24" s="11"/>
      <c r="H24" s="118" t="s">
        <v>17</v>
      </c>
      <c r="I24" s="118"/>
      <c r="J24" s="8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52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48</v>
      </c>
      <c r="F27" s="108"/>
      <c r="G27" s="109"/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71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29</v>
      </c>
      <c r="B47" s="153"/>
      <c r="C47" s="37"/>
      <c r="D47" s="37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67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53</v>
      </c>
      <c r="B54" s="87"/>
      <c r="C54" s="87"/>
      <c r="D54" s="150" t="s">
        <v>45</v>
      </c>
      <c r="E54" s="151"/>
      <c r="F54" s="38"/>
      <c r="G54" s="38"/>
      <c r="H54" s="88" t="s">
        <v>21</v>
      </c>
      <c r="I54" s="89"/>
      <c r="J54" s="39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sin."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33</v>
      </c>
      <c r="B1" s="220"/>
      <c r="C1" s="220"/>
      <c r="D1" s="220"/>
      <c r="E1" s="220"/>
      <c r="F1" s="220"/>
      <c r="G1" s="220"/>
      <c r="H1" s="220"/>
      <c r="I1" s="220"/>
      <c r="J1" s="221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23</v>
      </c>
      <c r="B2" s="192"/>
      <c r="C2" s="192"/>
      <c r="D2" s="192"/>
      <c r="E2" s="192"/>
      <c r="F2" s="192"/>
      <c r="G2" s="192"/>
      <c r="H2" s="192"/>
      <c r="I2" s="192"/>
      <c r="J2" s="193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36</v>
      </c>
      <c r="B3" s="192"/>
      <c r="C3" s="192"/>
      <c r="D3" s="192"/>
      <c r="E3" s="192"/>
      <c r="F3" s="192"/>
      <c r="G3" s="192"/>
      <c r="H3" s="192"/>
      <c r="I3" s="192"/>
      <c r="J3" s="193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1" t="s">
        <v>38</v>
      </c>
      <c r="B4" s="192"/>
      <c r="C4" s="192"/>
      <c r="D4" s="192"/>
      <c r="E4" s="192"/>
      <c r="F4" s="192"/>
      <c r="G4" s="192"/>
      <c r="H4" s="192"/>
      <c r="I4" s="192"/>
      <c r="J4" s="193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224" t="s">
        <v>61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2" t="s">
        <v>0</v>
      </c>
      <c r="B7" s="68">
        <f>'Диагностика КГ'!B7</f>
        <v>43252</v>
      </c>
      <c r="C7" s="72"/>
      <c r="D7" s="18"/>
      <c r="E7" s="124" t="s">
        <v>40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3" t="s">
        <v>3</v>
      </c>
      <c r="B8" s="184" t="str">
        <f>'Диагностика КГ'!B8:C8</f>
        <v>Залетова А.М.</v>
      </c>
      <c r="C8" s="199"/>
      <c r="D8" s="18"/>
      <c r="E8" s="125" t="s">
        <v>4</v>
      </c>
      <c r="F8" s="200"/>
      <c r="G8" s="202" t="str">
        <f>'Диагностика КГ'!G8:H8</f>
        <v>__________</v>
      </c>
      <c r="H8" s="202"/>
      <c r="I8" s="184" t="str">
        <f>'Диагностика КГ'!I8:J8</f>
        <v>Александрова И.А.</v>
      </c>
      <c r="J8" s="185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4" t="s">
        <v>1</v>
      </c>
      <c r="B9" s="180">
        <f>'Диагностика КГ'!B9:C9</f>
        <v>14685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Молотков А.В</v>
      </c>
      <c r="J9" s="185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Блохина И.С.</v>
      </c>
      <c r="J10" s="185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2" t="s">
        <v>22</v>
      </c>
      <c r="B11" s="69">
        <f>ОТДЕЛЕНИЕ</f>
        <v>3654</v>
      </c>
      <c r="C11" s="69">
        <f>'Диагностика КГ'!C11</f>
        <v>26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0" t="s">
        <v>8</v>
      </c>
      <c r="B13" s="89"/>
      <c r="C13" s="131" t="s">
        <v>54</v>
      </c>
      <c r="D13" s="132"/>
      <c r="E13" s="45" t="s">
        <v>51</v>
      </c>
      <c r="F13" s="92" t="s">
        <v>9</v>
      </c>
      <c r="G13" s="93"/>
      <c r="H13" s="93"/>
      <c r="I13" s="90" t="s">
        <v>66</v>
      </c>
      <c r="J13" s="91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0" t="s">
        <v>24</v>
      </c>
      <c r="B14" s="88"/>
      <c r="C14" s="101"/>
      <c r="D14" s="46" t="s">
        <v>34</v>
      </c>
      <c r="E14" s="203" t="s">
        <v>26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49"/>
      <c r="B15" s="209" t="s">
        <v>37</v>
      </c>
      <c r="C15" s="207"/>
      <c r="D15" s="207"/>
      <c r="E15" s="210"/>
      <c r="F15" s="206" t="s">
        <v>27</v>
      </c>
      <c r="G15" s="210"/>
      <c r="H15" s="206" t="s">
        <v>42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5" t="s">
        <v>68</v>
      </c>
      <c r="I17" s="83"/>
      <c r="J17" s="61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1" t="s">
        <v>16</v>
      </c>
      <c r="B20" s="217" t="s">
        <v>59</v>
      </c>
      <c r="C20" s="218"/>
      <c r="D20" s="70" t="s">
        <v>62</v>
      </c>
      <c r="E20" s="118" t="s">
        <v>25</v>
      </c>
      <c r="F20" s="118"/>
      <c r="G20" s="84">
        <v>0.84583333333333333</v>
      </c>
      <c r="H20" s="118" t="s">
        <v>28</v>
      </c>
      <c r="I20" s="118"/>
      <c r="J20" s="82" t="s">
        <v>69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5"/>
      <c r="E21" s="188" t="s">
        <v>30</v>
      </c>
      <c r="F21" s="189"/>
      <c r="G21" s="189"/>
      <c r="H21" s="189"/>
      <c r="I21" s="189"/>
      <c r="J21" s="190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6"/>
      <c r="B22" s="1"/>
      <c r="C22" s="1"/>
      <c r="D22" s="1"/>
      <c r="E22" s="226" t="s">
        <v>70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6"/>
      <c r="B27" s="1"/>
      <c r="C27" s="1"/>
      <c r="D27" s="60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4" t="s">
        <v>31</v>
      </c>
      <c r="B48" s="175"/>
      <c r="C48" s="74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6"/>
      <c r="B49" s="177"/>
      <c r="C49" s="177"/>
      <c r="D49" s="177"/>
      <c r="E49" s="177"/>
      <c r="F49" s="177"/>
      <c r="G49" s="177"/>
      <c r="H49" s="177"/>
      <c r="I49" s="177"/>
      <c r="J49" s="178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2" t="s">
        <v>53</v>
      </c>
      <c r="B54" s="173"/>
      <c r="C54" s="173"/>
      <c r="D54" s="75"/>
      <c r="E54" s="75"/>
      <c r="F54" s="75"/>
      <c r="G54" s="88" t="s">
        <v>21</v>
      </c>
      <c r="H54" s="89"/>
      <c r="I54" s="63"/>
      <c r="J54" s="64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sin.,"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2018-05-31T13:44:41Z</cp:lastPrinted>
  <dcterms:created xsi:type="dcterms:W3CDTF">2006-09-16T00:00:00Z</dcterms:created>
  <dcterms:modified xsi:type="dcterms:W3CDTF">2018-06-01T03:47:28Z</dcterms:modified>
  <cp:category>Рентгенэндоваскулярные хирурги</cp:category>
</cp:coreProperties>
</file>