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6\01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<sst xmlns="http://schemas.openxmlformats.org/spreadsheetml/2006/main" count="102" uniqueCount="75">
  <si>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</si>
  <si>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</si>
  <si>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</si>
  <si>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</si>
  <si>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</si>
  <si>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</si>
  <si>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</si>
  <si>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</si>
  <si>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</si>
  <si>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</si>
  <si>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</si>
  <si>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</si>
  <si>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</si>
  <si>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</si>
  <si>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</si>
  <si>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</si>
  <si>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</si>
  <si>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</si>
  <si>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</si>
  <si>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</si>
  <si>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</si>
  <si>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</si>
  <si>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</si>
  <si>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</si>
  <si>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</si>
  <si>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</si>
  <si>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</si>
  <si>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</si>
  <si>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</si>
  <si>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</si>
  <si>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</si>
  <si>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</si>
  <si>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</si>
  <si>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</si>
  <si>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</si>
  <si>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</si>
  <si>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</si>
  <si>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</si>
  <si>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</si>
  <si>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</si>
  <si>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</si>
  <si>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</si>
  <si>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</si>
  <si>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</si>
  <si>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</si>
  <si>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</si>
  <si>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</si>
  <si>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</si>
  <si>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Щербаков А.С.</t>
  </si>
  <si>
    <t>_________</t>
  </si>
  <si>
    <t>Ultravist  370</t>
  </si>
  <si>
    <t>yt</t>
  </si>
  <si>
    <t>1 ml</t>
  </si>
  <si>
    <t>Интродъюссер извлечён</t>
  </si>
  <si>
    <t>a.radialis.</t>
  </si>
  <si>
    <t>Sol. lidocaini 2%</t>
  </si>
  <si>
    <t xml:space="preserve"> Контроль места пункции, повязку на руке снять через 5ч. </t>
  </si>
  <si>
    <t>100 ml</t>
  </si>
  <si>
    <t>Балонная дилатация и стентирование ПКА (2DES)</t>
  </si>
  <si>
    <t>1917,38 mGy</t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</si>
  <si>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JR 4,0 6F</t>
    </r>
    <r>
      <rPr>
        <sz val="11"/>
        <color theme="1"/>
        <rFont val="Calibri"/>
        <family val="2"/>
        <charset val="204"/>
        <scheme val="minor"/>
      </rPr>
      <t xml:space="preserve">.  Коронарный проводник  </t>
    </r>
    <r>
      <rPr>
        <b/>
        <sz val="11"/>
        <color theme="1"/>
        <rFont val="Calibri"/>
        <family val="2"/>
        <charset val="204"/>
        <scheme val="minor"/>
      </rPr>
      <t>Asahi Fielder</t>
    </r>
    <r>
      <rPr>
        <sz val="11"/>
        <color theme="1"/>
        <rFont val="Calibri"/>
        <family val="2"/>
        <charset val="204"/>
        <scheme val="minor"/>
      </rPr>
      <t xml:space="preserve">   заведен  в дистальный сегмент ПКА.  В зону проксимального сегмента ПКА имплантирован </t>
    </r>
    <r>
      <rPr>
        <b/>
        <sz val="11"/>
        <color theme="1"/>
        <rFont val="Calibri"/>
        <family val="2"/>
        <charset val="204"/>
        <scheme val="minor"/>
      </rPr>
      <t>Medtronic Resolute Integrity 3.5-22,</t>
    </r>
    <r>
      <rPr>
        <sz val="11"/>
        <color theme="1"/>
        <rFont val="Calibri"/>
        <family val="2"/>
        <charset val="204"/>
        <scheme val="minor"/>
      </rPr>
      <t xml:space="preserve"> давлением 12 атм, в зону дистального сегмента ПКА имплантирован </t>
    </r>
    <r>
      <rPr>
        <b/>
        <sz val="11"/>
        <color theme="1"/>
        <rFont val="Calibri"/>
        <family val="2"/>
        <charset val="204"/>
        <scheme val="minor"/>
      </rPr>
      <t>Medtronic Resolute Integrity 3.5-30</t>
    </r>
    <r>
      <rPr>
        <sz val="11"/>
        <color theme="1"/>
        <rFont val="Calibri"/>
        <family val="2"/>
        <charset val="204"/>
        <scheme val="minor"/>
      </rPr>
      <t xml:space="preserve">. На  контрольной съемке стенты раскрыты удовлетворительно, признаков краевых диссекций, тромбоза не выявлено, кровоток по ПКА TIMI III. Процедура завершена. </t>
    </r>
    <r>
      <rPr>
        <i/>
        <sz val="11"/>
        <color theme="1"/>
        <rFont val="Calibri"/>
        <family val="2"/>
        <charset val="204"/>
        <scheme val="minor"/>
      </rPr>
      <t>Время ангиопластики - 19:00</t>
    </r>
  </si>
  <si>
    <t>ОКС БПST</t>
  </si>
  <si>
    <t>Omnipaque 350</t>
  </si>
  <si>
    <t xml:space="preserve">Ствол ЛКА: </t>
  </si>
  <si>
    <t>Контроль места пункции. Повязка на 5ч. Консультация кардиохирурга</t>
  </si>
  <si>
    <t>12:30-13:30</t>
  </si>
  <si>
    <t>Гуляева В.В.</t>
  </si>
  <si>
    <t>правый</t>
  </si>
  <si>
    <t>кальциноз. Стеноз в ср/3 менее 50%</t>
  </si>
  <si>
    <t>Александрова И.А.</t>
  </si>
  <si>
    <t>Берина Е.В.</t>
  </si>
  <si>
    <t>Блохина И.С.</t>
  </si>
  <si>
    <t>551,68 mGy</t>
  </si>
  <si>
    <t>a.radialis sin et dex.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</si>
  <si>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 кальциноз. выраженная извитость проксимального и среднего сегмента. Кальцинированный стеноз проксимального сегмента  85%,  Антеградный кровоток - TIMI III.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не менее 70%. Субокклюзирующий стеноз ВТК.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кальциноз. на фоне эктазии проксимального сегмента определяеются стенозы не менее 90%. Антеградный кровоток - TIMI III.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</si>
</sst>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6" fillId="0" borderId="5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50" fillId="0" borderId="26" xfId="0" applyFont="1" applyFill="1" applyBorder="1" applyAlignment="1" applyProtection="1">
      <protection locked="0" hidden="1"/>
    </xf>
    <xf numFmtId="0" fontId="50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3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4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 t="s">
        <v>51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>
        <v>43252</v>
      </c>
      <c r="C7" s="79" t="s">
        <v>65</v>
      </c>
      <c r="D7" s="18"/>
      <c r="E7" s="131" t="s">
        <v>40</v>
      </c>
      <c r="F7" s="131"/>
      <c r="G7" s="124" t="s">
        <v>39</v>
      </c>
      <c r="H7" s="124"/>
      <c r="I7" s="114" t="s">
        <v>48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66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69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17152</v>
      </c>
      <c r="C9" s="121"/>
      <c r="D9" s="18"/>
      <c r="E9" s="18"/>
      <c r="F9" s="18"/>
      <c r="G9" s="122" t="s">
        <v>5</v>
      </c>
      <c r="H9" s="123"/>
      <c r="I9" s="116" t="s">
        <v>70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61</v>
      </c>
      <c r="C10" s="119"/>
      <c r="D10" s="18"/>
      <c r="E10" s="18"/>
      <c r="F10" s="18"/>
      <c r="G10" s="122" t="s">
        <v>35</v>
      </c>
      <c r="H10" s="123"/>
      <c r="I10" s="116" t="s">
        <v>71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22</v>
      </c>
      <c r="B11" s="78">
        <v>3966</v>
      </c>
      <c r="C11" s="80">
        <v>35</v>
      </c>
      <c r="D11" s="21"/>
      <c r="E11" s="19"/>
      <c r="F11" s="19"/>
      <c r="G11" s="122" t="s">
        <v>7</v>
      </c>
      <c r="H11" s="123"/>
      <c r="I11" s="116" t="s">
        <v>49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47</v>
      </c>
      <c r="D13" s="139"/>
      <c r="E13" s="46" t="s">
        <v>52</v>
      </c>
      <c r="F13" s="150" t="s">
        <v>9</v>
      </c>
      <c r="G13" s="151"/>
      <c r="H13" s="151"/>
      <c r="I13" s="148" t="s">
        <v>73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7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8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62</v>
      </c>
      <c r="C24" s="133"/>
      <c r="D24" s="10" t="s">
        <v>57</v>
      </c>
      <c r="E24" s="127" t="s">
        <v>25</v>
      </c>
      <c r="F24" s="127"/>
      <c r="G24" s="11">
        <v>0.52916666666666667</v>
      </c>
      <c r="H24" s="127" t="s">
        <v>17</v>
      </c>
      <c r="I24" s="127"/>
      <c r="J24" s="83" t="s">
        <v>72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67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63</v>
      </c>
      <c r="F27" s="165"/>
      <c r="G27" s="166" t="s">
        <v>68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74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64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53</v>
      </c>
      <c r="B54" s="146"/>
      <c r="C54" s="146"/>
      <c r="D54" s="92" t="s">
        <v>45</v>
      </c>
      <c r="E54" s="93"/>
      <c r="F54" s="39"/>
      <c r="G54" s="39"/>
      <c r="H54" s="147" t="s">
        <v>21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В.Ф.,"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 sin et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6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33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23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36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38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58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9">
        <f>'Диагностика КГ'!B7</f>
        <v>43252</v>
      </c>
      <c r="C7" s="73"/>
      <c r="D7" s="18"/>
      <c r="E7" s="131" t="s">
        <v>40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88" t="str">
        <f>'Диагностика КГ'!B8:C8</f>
        <v>Гуляева В.В.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Александрова И.А.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18">
        <f>'Диагностика КГ'!B9:C9</f>
        <v>17152</v>
      </c>
      <c r="C9" s="219"/>
      <c r="D9" s="18"/>
      <c r="E9" s="18"/>
      <c r="F9" s="41"/>
      <c r="G9" s="220" t="s">
        <v>5</v>
      </c>
      <c r="H9" s="221"/>
      <c r="I9" s="188" t="str">
        <f>'Диагностика КГ'!I9:J9</f>
        <v>Берина Е.В.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Блохина И.С.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22</v>
      </c>
      <c r="B11" s="70">
        <f>ОТДЕЛЕНИЕ</f>
        <v>3966</v>
      </c>
      <c r="C11" s="70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55</v>
      </c>
      <c r="D13" s="139"/>
      <c r="E13" s="46" t="s">
        <v>52</v>
      </c>
      <c r="F13" s="150" t="s">
        <v>9</v>
      </c>
      <c r="G13" s="151"/>
      <c r="H13" s="151"/>
      <c r="I13" s="148" t="s">
        <v>54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7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4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2" t="s">
        <v>16</v>
      </c>
      <c r="B20" s="190" t="s">
        <v>50</v>
      </c>
      <c r="C20" s="191"/>
      <c r="D20" s="71" t="s">
        <v>57</v>
      </c>
      <c r="E20" s="127" t="s">
        <v>25</v>
      </c>
      <c r="F20" s="127"/>
      <c r="G20" s="85">
        <v>0.52083333333333337</v>
      </c>
      <c r="H20" s="127" t="s">
        <v>28</v>
      </c>
      <c r="I20" s="127"/>
      <c r="J20" s="83" t="s">
        <v>59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6"/>
      <c r="E21" s="224" t="s">
        <v>30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7"/>
      <c r="B22" s="1"/>
      <c r="C22" s="1"/>
      <c r="D22" s="1"/>
      <c r="E22" s="185" t="s">
        <v>60</v>
      </c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7"/>
      <c r="B23" s="1"/>
      <c r="C23" s="1"/>
      <c r="D23" s="68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7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7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7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7"/>
      <c r="B27" s="1"/>
      <c r="C27" s="1"/>
      <c r="D27" s="61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7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7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7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7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7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7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7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7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7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7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7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7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7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7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7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7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7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7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7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7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31</v>
      </c>
      <c r="B48" s="213"/>
      <c r="C48" s="75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56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53</v>
      </c>
      <c r="B54" s="211"/>
      <c r="C54" s="211"/>
      <c r="D54" s="76"/>
      <c r="E54" s="76"/>
      <c r="F54" s="76"/>
      <c r="G54" s="147" t="s">
        <v>21</v>
      </c>
      <c r="H54" s="137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2018-05-29T16:29:33Z</cp:lastPrinted>
  <dcterms:created xsi:type="dcterms:W3CDTF">2006-09-16T00:00:00Z</dcterms:created>
  <dcterms:modified xsi:type="dcterms:W3CDTF">2018-06-04T11:16:12Z</dcterms:modified>
  <cp:category>Рентгенэндоваскулярные хирурги</cp:category>
</cp:coreProperties>
</file>