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<sst xmlns="http://schemas.openxmlformats.org/spreadsheetml/2006/main" count="102" uniqueCount="76">
  <si>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</si>
  <si>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</si>
  <si>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</si>
  <si>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</si>
  <si>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</si>
  <si>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</si>
  <si>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</si>
  <si>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</si>
  <si>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</si>
  <si>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</si>
  <si>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</si>
  <si>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</si>
  <si>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</si>
  <si>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</si>
  <si>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</si>
  <si>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</si>
  <si>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</si>
  <si>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</si>
  <si>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</si>
  <si>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</si>
  <si>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</si>
  <si>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</si>
  <si>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</si>
  <si>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</si>
  <si>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</si>
  <si>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</si>
  <si>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</si>
  <si>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</si>
  <si>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</si>
  <si>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</si>
  <si>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</si>
  <si>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</si>
  <si>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</si>
  <si>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</si>
  <si>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</si>
  <si>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</si>
  <si>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</si>
  <si>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</si>
  <si>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</si>
  <si>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</si>
  <si>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</si>
  <si>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</si>
  <si>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</si>
  <si>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</si>
  <si>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</si>
  <si>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</si>
  <si>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</si>
  <si>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</si>
  <si>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</si>
  <si>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Александрова И.А.</t>
  </si>
  <si>
    <t>Блохина И.С.</t>
  </si>
  <si>
    <t>у</t>
  </si>
  <si>
    <t xml:space="preserve">Ствол ЛКА: </t>
  </si>
  <si>
    <t>Комаров А.С.</t>
  </si>
  <si>
    <t>Ultravist  370</t>
  </si>
  <si>
    <t>50 ml</t>
  </si>
  <si>
    <t>норма.</t>
  </si>
  <si>
    <t>19:30-21:30</t>
  </si>
  <si>
    <t>Шорохов В.Н.</t>
  </si>
  <si>
    <t>ОКС ПST</t>
  </si>
  <si>
    <t>a. femoralis dex.</t>
  </si>
  <si>
    <t>250 ml</t>
  </si>
  <si>
    <t>Hunter 6F</t>
  </si>
  <si>
    <t>Тромбаспирация с баллонной ангиопластикой и  стентированием ПНА (2BMS)</t>
  </si>
  <si>
    <t>________</t>
  </si>
  <si>
    <t>___</t>
  </si>
  <si>
    <t>______</t>
  </si>
  <si>
    <t>____</t>
  </si>
  <si>
    <t>левый</t>
  </si>
  <si>
    <t>Реваскуляризация в бассейне  ПНА</t>
  </si>
  <si>
    <t>Интродъюссер оставлен в правой ОБА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</si>
  <si>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тотальная окклюзия от проксимального сегмента; TTG5, Rentrop 0. Антеградный кровоток - TIMI 0.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гипоплазия. Норма. Антеградный кровоток - TIMI III.                                        </t>
    </r>
  </si>
  <si>
    <t>Интродъюссер оставлен</t>
  </si>
  <si>
    <t>1644,45 mGy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</si>
  <si>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 и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6F.</t>
    </r>
    <r>
      <rPr>
        <sz val="11"/>
        <color theme="1"/>
        <rFont val="Calibri"/>
        <family val="2"/>
        <charset val="204"/>
        <scheme val="minor"/>
      </rPr>
      <t xml:space="preserve">  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3.5-26 мм,</t>
    </r>
    <r>
      <rPr>
        <sz val="11"/>
        <color theme="1"/>
        <rFont val="Calibri"/>
        <family val="2"/>
        <charset val="204"/>
        <scheme val="minor"/>
      </rPr>
      <t xml:space="preserve"> давлением 16 атм, в зону проксимального  сегмента от устья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3.5-18</t>
    </r>
    <r>
      <rPr>
        <sz val="11"/>
        <color theme="1"/>
        <rFont val="Calibri"/>
        <family val="2"/>
        <charset val="204"/>
        <scheme val="minor"/>
      </rPr>
      <t xml:space="preserve"> мм, давлением 22 атм, постдилатация зоны overlapping на 22 атм. На  контрольной съемке стенты раскрыт удовлетворительно, признаков краевых диссекций нет, кровоток по ПНА восстановлен в проксимальном и среднем сегменте ПНА, а так же в крупных СВ и крупной ДВ;  кровоток по дистальному сегменту не определяется (slow-reflow). Результат субоптимальный. Процедура завершена.</t>
    </r>
  </si>
  <si>
    <t xml:space="preserve"> Контроль места пункции!!!!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</si>
</sst>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9" fillId="0" borderId="5" xfId="0" applyFont="1" applyFill="1" applyBorder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5" t="s">
        <v>51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23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36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38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32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2" t="s">
        <v>0</v>
      </c>
      <c r="B7" s="2">
        <v>43255</v>
      </c>
      <c r="C7" s="78" t="s">
        <v>57</v>
      </c>
      <c r="D7" s="18"/>
      <c r="E7" s="124" t="s">
        <v>40</v>
      </c>
      <c r="F7" s="124"/>
      <c r="G7" s="133" t="s">
        <v>39</v>
      </c>
      <c r="H7" s="133"/>
      <c r="I7" s="138" t="s">
        <v>47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3" t="s">
        <v>3</v>
      </c>
      <c r="B8" s="129" t="s">
        <v>58</v>
      </c>
      <c r="C8" s="130"/>
      <c r="D8" s="18"/>
      <c r="E8" s="125" t="s">
        <v>4</v>
      </c>
      <c r="F8" s="126"/>
      <c r="G8" s="133" t="s">
        <v>39</v>
      </c>
      <c r="H8" s="133"/>
      <c r="I8" s="122" t="s">
        <v>49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4" t="s">
        <v>1</v>
      </c>
      <c r="B9" s="142">
        <v>20231</v>
      </c>
      <c r="C9" s="143"/>
      <c r="D9" s="18"/>
      <c r="E9" s="18"/>
      <c r="F9" s="18"/>
      <c r="G9" s="125" t="s">
        <v>5</v>
      </c>
      <c r="H9" s="126"/>
      <c r="I9" s="122" t="s">
        <v>53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2" t="s">
        <v>2</v>
      </c>
      <c r="B10" s="140" t="s">
        <v>59</v>
      </c>
      <c r="C10" s="141"/>
      <c r="D10" s="18"/>
      <c r="E10" s="18"/>
      <c r="F10" s="18"/>
      <c r="G10" s="125" t="s">
        <v>35</v>
      </c>
      <c r="H10" s="126"/>
      <c r="I10" s="122" t="s">
        <v>50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2" t="s">
        <v>22</v>
      </c>
      <c r="B11" s="77">
        <v>4028</v>
      </c>
      <c r="C11" s="79">
        <v>35</v>
      </c>
      <c r="D11" s="21"/>
      <c r="E11" s="19"/>
      <c r="F11" s="19"/>
      <c r="G11" s="125" t="s">
        <v>7</v>
      </c>
      <c r="H11" s="126"/>
      <c r="I11" s="122" t="s">
        <v>48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66</v>
      </c>
      <c r="D13" s="132"/>
      <c r="E13" s="45" t="s">
        <v>67</v>
      </c>
      <c r="F13" s="92" t="s">
        <v>9</v>
      </c>
      <c r="G13" s="93"/>
      <c r="H13" s="93"/>
      <c r="I13" s="90" t="s">
        <v>60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24</v>
      </c>
      <c r="B14" s="88"/>
      <c r="C14" s="101"/>
      <c r="D14" s="46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0"/>
      <c r="H18" s="144" t="s">
        <v>44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41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46</v>
      </c>
      <c r="I21" s="171"/>
      <c r="J21" s="80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7" t="s">
        <v>16</v>
      </c>
      <c r="B24" s="127" t="s">
        <v>54</v>
      </c>
      <c r="C24" s="128"/>
      <c r="D24" s="10" t="s">
        <v>55</v>
      </c>
      <c r="E24" s="118" t="s">
        <v>25</v>
      </c>
      <c r="F24" s="118"/>
      <c r="G24" s="11"/>
      <c r="H24" s="118" t="s">
        <v>17</v>
      </c>
      <c r="I24" s="118"/>
      <c r="J24" s="8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68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52</v>
      </c>
      <c r="F27" s="108"/>
      <c r="G27" s="109" t="s">
        <v>56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71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29</v>
      </c>
      <c r="B47" s="153"/>
      <c r="C47" s="37"/>
      <c r="D47" s="37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69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70</v>
      </c>
      <c r="B54" s="87"/>
      <c r="C54" s="87"/>
      <c r="D54" s="150" t="s">
        <v>45</v>
      </c>
      <c r="E54" s="151"/>
      <c r="F54" s="38"/>
      <c r="G54" s="38"/>
      <c r="H54" s="88" t="s">
        <v>21</v>
      </c>
      <c r="I54" s="89"/>
      <c r="J54" s="39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33</v>
      </c>
      <c r="B1" s="220"/>
      <c r="C1" s="220"/>
      <c r="D1" s="220"/>
      <c r="E1" s="220"/>
      <c r="F1" s="220"/>
      <c r="G1" s="220"/>
      <c r="H1" s="220"/>
      <c r="I1" s="220"/>
      <c r="J1" s="221"/>
      <c r="K1" s="213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2" t="s">
        <v>23</v>
      </c>
      <c r="B2" s="192"/>
      <c r="C2" s="192"/>
      <c r="D2" s="192"/>
      <c r="E2" s="192"/>
      <c r="F2" s="192"/>
      <c r="G2" s="192"/>
      <c r="H2" s="192"/>
      <c r="I2" s="192"/>
      <c r="J2" s="193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3" t="s">
        <v>36</v>
      </c>
      <c r="B3" s="192"/>
      <c r="C3" s="192"/>
      <c r="D3" s="192"/>
      <c r="E3" s="192"/>
      <c r="F3" s="192"/>
      <c r="G3" s="192"/>
      <c r="H3" s="192"/>
      <c r="I3" s="192"/>
      <c r="J3" s="193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1" t="s">
        <v>38</v>
      </c>
      <c r="B4" s="192"/>
      <c r="C4" s="192"/>
      <c r="D4" s="192"/>
      <c r="E4" s="192"/>
      <c r="F4" s="192"/>
      <c r="G4" s="192"/>
      <c r="H4" s="192"/>
      <c r="I4" s="192"/>
      <c r="J4" s="193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25">
      <c r="A5" s="225" t="s">
        <v>63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2" t="s">
        <v>0</v>
      </c>
      <c r="B7" s="68">
        <f>'Диагностика КГ'!B7</f>
        <v>43255</v>
      </c>
      <c r="C7" s="72"/>
      <c r="D7" s="18"/>
      <c r="E7" s="124" t="s">
        <v>40</v>
      </c>
      <c r="F7" s="196"/>
      <c r="G7" s="201" t="str">
        <f>'Диагностика КГ'!G7:H7</f>
        <v>__________</v>
      </c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3" t="s">
        <v>3</v>
      </c>
      <c r="B8" s="184" t="str">
        <f>'Диагностика КГ'!B8:C8</f>
        <v>Шорохов В.Н.</v>
      </c>
      <c r="C8" s="199"/>
      <c r="D8" s="18"/>
      <c r="E8" s="125" t="s">
        <v>4</v>
      </c>
      <c r="F8" s="200"/>
      <c r="G8" s="202" t="str">
        <f>'Диагностика КГ'!G8:H8</f>
        <v>__________</v>
      </c>
      <c r="H8" s="202"/>
      <c r="I8" s="184" t="str">
        <f>'Диагностика КГ'!I8:J8</f>
        <v>Александрова И.А.</v>
      </c>
      <c r="J8" s="185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4" t="s">
        <v>1</v>
      </c>
      <c r="B9" s="180">
        <f>'Диагностика КГ'!B9:C9</f>
        <v>20231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Комаров А.С.</v>
      </c>
      <c r="J9" s="185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Блохина И.С.</v>
      </c>
      <c r="J10" s="185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2" t="s">
        <v>22</v>
      </c>
      <c r="B11" s="69">
        <f>ОТДЕЛЕНИЕ</f>
        <v>4028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100" t="s">
        <v>8</v>
      </c>
      <c r="B13" s="89"/>
      <c r="C13" s="131" t="s">
        <v>64</v>
      </c>
      <c r="D13" s="132"/>
      <c r="E13" s="45" t="s">
        <v>65</v>
      </c>
      <c r="F13" s="92" t="s">
        <v>9</v>
      </c>
      <c r="G13" s="93"/>
      <c r="H13" s="93"/>
      <c r="I13" s="90" t="s">
        <v>60</v>
      </c>
      <c r="J13" s="91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100" t="s">
        <v>24</v>
      </c>
      <c r="B14" s="88"/>
      <c r="C14" s="101"/>
      <c r="D14" s="46" t="s">
        <v>34</v>
      </c>
      <c r="E14" s="203" t="s">
        <v>26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49"/>
      <c r="B15" s="209" t="s">
        <v>37</v>
      </c>
      <c r="C15" s="207"/>
      <c r="D15" s="207"/>
      <c r="E15" s="210"/>
      <c r="F15" s="206" t="s">
        <v>27</v>
      </c>
      <c r="G15" s="210"/>
      <c r="H15" s="206" t="s">
        <v>42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4" t="s">
        <v>62</v>
      </c>
      <c r="I17" s="83"/>
      <c r="J17" s="61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1" t="s">
        <v>16</v>
      </c>
      <c r="B20" s="217" t="s">
        <v>54</v>
      </c>
      <c r="C20" s="218"/>
      <c r="D20" s="70" t="s">
        <v>61</v>
      </c>
      <c r="E20" s="118" t="s">
        <v>25</v>
      </c>
      <c r="F20" s="118"/>
      <c r="G20" s="84">
        <v>0.625</v>
      </c>
      <c r="H20" s="118" t="s">
        <v>28</v>
      </c>
      <c r="I20" s="118"/>
      <c r="J20" s="82" t="s">
        <v>73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5"/>
      <c r="E21" s="188" t="s">
        <v>30</v>
      </c>
      <c r="F21" s="189"/>
      <c r="G21" s="189"/>
      <c r="H21" s="189"/>
      <c r="I21" s="189"/>
      <c r="J21" s="190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6"/>
      <c r="B22" s="1"/>
      <c r="C22" s="1"/>
      <c r="D22" s="1"/>
      <c r="E22" s="226" t="s">
        <v>74</v>
      </c>
      <c r="F22" s="215"/>
      <c r="G22" s="215"/>
      <c r="H22" s="215"/>
      <c r="I22" s="215"/>
      <c r="J22" s="216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6"/>
      <c r="B27" s="1"/>
      <c r="C27" s="1"/>
      <c r="D27" s="60"/>
      <c r="E27" s="215"/>
      <c r="F27" s="215"/>
      <c r="G27" s="215"/>
      <c r="H27" s="215"/>
      <c r="I27" s="215"/>
      <c r="J27" s="216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4" t="s">
        <v>31</v>
      </c>
      <c r="B48" s="175"/>
      <c r="C48" s="74"/>
      <c r="D48" s="1"/>
      <c r="E48" s="215"/>
      <c r="F48" s="215"/>
      <c r="G48" s="215"/>
      <c r="H48" s="215"/>
      <c r="I48" s="215"/>
      <c r="J48" s="216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176" t="s">
        <v>75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172" t="s">
        <v>72</v>
      </c>
      <c r="B54" s="173"/>
      <c r="C54" s="173"/>
      <c r="D54" s="75"/>
      <c r="E54" s="75"/>
      <c r="F54" s="75"/>
      <c r="G54" s="88" t="s">
        <v>21</v>
      </c>
      <c r="H54" s="89"/>
      <c r="I54" s="63"/>
      <c r="J54" s="64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2018-06-04T18:50:23Z</dcterms:modified>
  <cp:category>Рентгенэндоваскулярные хирурги</cp:category>
</cp:coreProperties>
</file>