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7\16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<sst xmlns="http://schemas.openxmlformats.org/spreadsheetml/2006/main" count="103" uniqueCount="76">
  <si>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</si>
  <si>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</si>
  <si>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</si>
  <si>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</si>
  <si>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</si>
  <si>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</si>
  <si>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</si>
  <si>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</si>
  <si>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</si>
  <si>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</si>
  <si>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</si>
  <si>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</si>
  <si>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</si>
  <si>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</si>
  <si>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</si>
  <si>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</si>
  <si>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</si>
  <si>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</si>
  <si>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</si>
  <si>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</si>
  <si>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</si>
  <si>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</si>
  <si>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</si>
  <si>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</si>
  <si>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</si>
  <si>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</si>
  <si>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</si>
  <si>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</si>
  <si>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</si>
  <si>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</si>
  <si>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</si>
  <si>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</si>
  <si>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</si>
  <si>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</si>
  <si>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</si>
  <si>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</si>
  <si>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</si>
  <si>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</si>
  <si>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</si>
  <si>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</si>
  <si>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</si>
  <si>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</si>
  <si>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</si>
  <si>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</si>
  <si>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</si>
  <si>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</si>
  <si>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</si>
  <si>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Щербаков А.С.</t>
  </si>
  <si>
    <t>_________</t>
  </si>
  <si>
    <t>у</t>
  </si>
  <si>
    <t xml:space="preserve">Ствол ЛКА: </t>
  </si>
  <si>
    <t>50 ml</t>
  </si>
  <si>
    <t>норма.</t>
  </si>
  <si>
    <t>________</t>
  </si>
  <si>
    <t>___</t>
  </si>
  <si>
    <t>a.radialis dex.</t>
  </si>
  <si>
    <t>Интродъюссер извлечён</t>
  </si>
  <si>
    <t>Sol. lidocaini 2%</t>
  </si>
  <si>
    <t>1 ml</t>
  </si>
  <si>
    <t>Реваскуляризация в бассейне  ПНА</t>
  </si>
  <si>
    <t>правый</t>
  </si>
  <si>
    <t>ОКС БПST</t>
  </si>
  <si>
    <t>Александрова И.А.</t>
  </si>
  <si>
    <t>Комаров А.С.</t>
  </si>
  <si>
    <t>Бричёва И.В.</t>
  </si>
  <si>
    <t>Чугункина Л.М.</t>
  </si>
  <si>
    <t>Начало: 17:50</t>
  </si>
  <si>
    <t>Окончание: 18:50</t>
  </si>
  <si>
    <t>Omnipaque 350</t>
  </si>
  <si>
    <t>150 ml</t>
  </si>
  <si>
    <t>PB3.5 6F</t>
  </si>
  <si>
    <t>Баллонная ангиопластика со  стентированием ПНА (1BMS+1DES)</t>
  </si>
  <si>
    <t>684,1 mGy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</si>
  <si>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 35% и 60%, на границе проксимального и среднего сегмента стеноз 95%. Антеградный кровоток - </t>
    </r>
    <r>
      <rPr>
        <u/>
        <sz val="11"/>
        <color theme="1"/>
        <rFont val="Times New Roman"/>
        <family val="1"/>
        <charset val="204"/>
      </rPr>
      <t>TIMI II.</t>
    </r>
    <r>
      <rPr>
        <sz val="11"/>
        <color theme="1"/>
        <rFont val="Times New Roman"/>
        <family val="1"/>
        <charset val="204"/>
      </rPr>
      <t xml:space="preserve">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диффузный стеноз проксимального сегмента с максимальной степенью стенозирования не менее 70%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60% Антеградный кровоток - TIMI III. </t>
    </r>
  </si>
  <si>
    <t xml:space="preserve"> Контроль места пункции. Повязку снять через 5-6 ч.</t>
  </si>
  <si>
    <r>
      <t>Катетеризация  устья ствола ЛКА выполнена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Asahi ZennyteEX PB3,5 6F. </t>
    </r>
    <r>
      <rPr>
        <sz val="11"/>
        <color theme="1"/>
        <rFont val="Calibri"/>
        <family val="2"/>
        <charset val="204"/>
        <scheme val="minor"/>
      </rPr>
      <t xml:space="preserve">Коронарный проводник </t>
    </r>
    <r>
      <rPr>
        <b/>
        <sz val="11"/>
        <color theme="1"/>
        <rFont val="Calibri"/>
        <family val="2"/>
        <charset val="204"/>
        <scheme val="minor"/>
      </rPr>
      <t>Medtronic Intuition</t>
    </r>
    <r>
      <rPr>
        <sz val="11"/>
        <color theme="1"/>
        <rFont val="Calibri"/>
        <family val="2"/>
        <charset val="204"/>
        <scheme val="minor"/>
      </rPr>
      <t xml:space="preserve"> заведен  в дистальный сегмент ПНА. В зоне значимого  95% стеноза ПНА выполнена баллонная ангиопластика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PowerLine 2.0-15 мм</t>
    </r>
    <r>
      <rPr>
        <sz val="11"/>
        <color theme="1"/>
        <rFont val="Calibri"/>
        <family val="2"/>
        <charset val="204"/>
        <scheme val="minor"/>
      </rPr>
      <t xml:space="preserve">. На контрольной съемке степень стеноза до 70%.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В зону ранее критического стеноза среднего сегмента с переходом на проксимальный сегмент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STBrig 2.5-22,</t>
    </r>
    <r>
      <rPr>
        <sz val="11"/>
        <color theme="1"/>
        <rFont val="Calibri"/>
        <family val="2"/>
        <charset val="204"/>
        <scheme val="minor"/>
      </rPr>
      <t xml:space="preserve"> давлением 14 атм.  Из-за перекалибровки проксимального и среднего сегмента, а также для проксимальной оптимизации предыдущего имплантированного стента  требуется имплантация второго стента. Таким образом в зону 60%  стеноза проксмального  сегмента  имплантирован </t>
    </r>
    <r>
      <rPr>
        <b/>
        <sz val="11"/>
        <color theme="1"/>
        <rFont val="Calibri"/>
        <family val="2"/>
        <charset val="204"/>
        <scheme val="minor"/>
      </rPr>
      <t>DES Calipso 3.0-15</t>
    </r>
    <r>
      <rPr>
        <sz val="11"/>
        <color theme="1"/>
        <rFont val="Calibri"/>
        <family val="2"/>
        <charset val="204"/>
        <scheme val="minor"/>
      </rPr>
      <t xml:space="preserve">, давлением 10 атм. с последующей постдилатацией зоны overlapping  системой доставки стента 3.0-15. На  контрольной съемке стенты раскрыты удовлетворительно, признаков краевых диссекций нет, антеградный кровоток по ПНА конрастируются в полном объёме, TIMI III. Пациентка в стабильном состоянии переводится в ПРИТ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</si>
</sst>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17" fillId="0" borderId="5" xfId="0" applyFont="1" applyFill="1" applyBorder="1"/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6" t="s">
        <v>33</v>
      </c>
      <c r="C1" s="117"/>
      <c r="D1" s="117"/>
      <c r="E1" s="117"/>
      <c r="F1" s="117"/>
      <c r="G1" s="117"/>
      <c r="H1" s="117"/>
      <c r="I1" s="117"/>
      <c r="J1" s="13"/>
      <c r="K1" s="85" t="s">
        <v>49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4"/>
      <c r="B2" s="15"/>
      <c r="C2" s="119" t="s">
        <v>23</v>
      </c>
      <c r="D2" s="120"/>
      <c r="E2" s="120"/>
      <c r="F2" s="120"/>
      <c r="G2" s="120"/>
      <c r="H2" s="120"/>
      <c r="I2" s="15"/>
      <c r="J2" s="16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4"/>
      <c r="B3" s="134" t="s">
        <v>36</v>
      </c>
      <c r="C3" s="135"/>
      <c r="D3" s="135"/>
      <c r="E3" s="135"/>
      <c r="F3" s="135"/>
      <c r="G3" s="135"/>
      <c r="H3" s="135"/>
      <c r="I3" s="135"/>
      <c r="J3" s="16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4"/>
      <c r="B4" s="121" t="s">
        <v>38</v>
      </c>
      <c r="C4" s="121"/>
      <c r="D4" s="121"/>
      <c r="E4" s="121"/>
      <c r="F4" s="121"/>
      <c r="G4" s="121"/>
      <c r="H4" s="121"/>
      <c r="I4" s="121"/>
      <c r="J4" s="16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4"/>
      <c r="B5" s="136" t="s">
        <v>32</v>
      </c>
      <c r="C5" s="137"/>
      <c r="D5" s="137"/>
      <c r="E5" s="137"/>
      <c r="F5" s="137"/>
      <c r="G5" s="137"/>
      <c r="H5" s="137"/>
      <c r="I5" s="137"/>
      <c r="J5" s="16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2" t="s">
        <v>0</v>
      </c>
      <c r="B7" s="2">
        <v>43297</v>
      </c>
      <c r="C7" s="78" t="s">
        <v>66</v>
      </c>
      <c r="D7" s="18"/>
      <c r="E7" s="124" t="s">
        <v>40</v>
      </c>
      <c r="F7" s="124"/>
      <c r="G7" s="133" t="s">
        <v>39</v>
      </c>
      <c r="H7" s="133"/>
      <c r="I7" s="138" t="s">
        <v>47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3" t="s">
        <v>3</v>
      </c>
      <c r="B8" s="129" t="s">
        <v>65</v>
      </c>
      <c r="C8" s="130"/>
      <c r="D8" s="18"/>
      <c r="E8" s="125" t="s">
        <v>4</v>
      </c>
      <c r="F8" s="126"/>
      <c r="G8" s="133" t="s">
        <v>39</v>
      </c>
      <c r="H8" s="133"/>
      <c r="I8" s="122" t="s">
        <v>62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4" t="s">
        <v>1</v>
      </c>
      <c r="B9" s="142">
        <v>20322</v>
      </c>
      <c r="C9" s="143"/>
      <c r="D9" s="18"/>
      <c r="E9" s="18"/>
      <c r="F9" s="18"/>
      <c r="G9" s="125" t="s">
        <v>5</v>
      </c>
      <c r="H9" s="126"/>
      <c r="I9" s="122" t="s">
        <v>63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2" t="s">
        <v>2</v>
      </c>
      <c r="B10" s="140" t="s">
        <v>61</v>
      </c>
      <c r="C10" s="141"/>
      <c r="D10" s="18"/>
      <c r="E10" s="18"/>
      <c r="F10" s="18"/>
      <c r="G10" s="125" t="s">
        <v>35</v>
      </c>
      <c r="H10" s="126"/>
      <c r="I10" s="122" t="s">
        <v>64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2" t="s">
        <v>22</v>
      </c>
      <c r="B11" s="77">
        <v>5380</v>
      </c>
      <c r="C11" s="79">
        <v>35</v>
      </c>
      <c r="D11" s="21"/>
      <c r="E11" s="19"/>
      <c r="F11" s="19"/>
      <c r="G11" s="125" t="s">
        <v>7</v>
      </c>
      <c r="H11" s="126"/>
      <c r="I11" s="122" t="s">
        <v>48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57</v>
      </c>
      <c r="D13" s="132"/>
      <c r="E13" s="45" t="s">
        <v>58</v>
      </c>
      <c r="F13" s="92" t="s">
        <v>9</v>
      </c>
      <c r="G13" s="93"/>
      <c r="H13" s="93"/>
      <c r="I13" s="90" t="s">
        <v>55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24</v>
      </c>
      <c r="B14" s="88"/>
      <c r="C14" s="101"/>
      <c r="D14" s="46" t="s">
        <v>34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0"/>
      <c r="H18" s="144" t="s">
        <v>44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41</v>
      </c>
      <c r="C19" s="95"/>
      <c r="D19" s="95"/>
      <c r="E19" s="96"/>
      <c r="F19" s="94" t="s">
        <v>43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8"/>
      <c r="I20" s="169"/>
      <c r="J20" s="81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0" t="s">
        <v>46</v>
      </c>
      <c r="I21" s="171"/>
      <c r="J21" s="80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0"/>
      <c r="D22" s="30"/>
      <c r="E22" s="30"/>
      <c r="F22" s="30"/>
      <c r="G22" s="30"/>
      <c r="H22" s="18"/>
      <c r="I22" s="30"/>
      <c r="J22" s="31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2"/>
      <c r="D23" s="23"/>
      <c r="E23" s="23"/>
      <c r="F23" s="23"/>
      <c r="G23" s="23"/>
      <c r="H23" s="23"/>
      <c r="I23" s="23"/>
      <c r="J23" s="24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7" t="s">
        <v>16</v>
      </c>
      <c r="B24" s="127" t="s">
        <v>68</v>
      </c>
      <c r="C24" s="128"/>
      <c r="D24" s="10" t="s">
        <v>51</v>
      </c>
      <c r="E24" s="118" t="s">
        <v>25</v>
      </c>
      <c r="F24" s="118"/>
      <c r="G24" s="11"/>
      <c r="H24" s="118" t="s">
        <v>17</v>
      </c>
      <c r="I24" s="118"/>
      <c r="J24" s="82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9" t="s">
        <v>19</v>
      </c>
      <c r="B25" s="160"/>
      <c r="C25" s="160"/>
      <c r="D25" s="160"/>
      <c r="E25" s="160"/>
      <c r="F25" s="160"/>
      <c r="G25" s="160"/>
      <c r="H25" s="160"/>
      <c r="I25" s="160"/>
      <c r="J25" s="161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2"/>
      <c r="B26" s="18"/>
      <c r="C26" s="18"/>
      <c r="D26" s="18"/>
      <c r="E26" s="103" t="s">
        <v>20</v>
      </c>
      <c r="F26" s="103"/>
      <c r="G26" s="103"/>
      <c r="H26" s="104" t="s">
        <v>60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2"/>
      <c r="B27" s="18"/>
      <c r="C27" s="18"/>
      <c r="D27" s="18"/>
      <c r="E27" s="107" t="s">
        <v>50</v>
      </c>
      <c r="F27" s="108"/>
      <c r="G27" s="109" t="s">
        <v>52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2"/>
      <c r="B28" s="18"/>
      <c r="C28" s="18"/>
      <c r="D28" s="18"/>
      <c r="E28" s="162" t="s">
        <v>73</v>
      </c>
      <c r="F28" s="163"/>
      <c r="G28" s="163"/>
      <c r="H28" s="163"/>
      <c r="I28" s="163"/>
      <c r="J28" s="164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2"/>
      <c r="B29" s="18"/>
      <c r="C29" s="18"/>
      <c r="D29" s="18"/>
      <c r="E29" s="163"/>
      <c r="F29" s="163"/>
      <c r="G29" s="163"/>
      <c r="H29" s="163"/>
      <c r="I29" s="163"/>
      <c r="J29" s="164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2"/>
      <c r="B30" s="18"/>
      <c r="C30" s="18"/>
      <c r="D30" s="18"/>
      <c r="E30" s="163"/>
      <c r="F30" s="163"/>
      <c r="G30" s="163"/>
      <c r="H30" s="163"/>
      <c r="I30" s="163"/>
      <c r="J30" s="164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2"/>
      <c r="B31" s="18"/>
      <c r="C31" s="18"/>
      <c r="D31" s="18"/>
      <c r="E31" s="163"/>
      <c r="F31" s="163"/>
      <c r="G31" s="163"/>
      <c r="H31" s="163"/>
      <c r="I31" s="163"/>
      <c r="J31" s="164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2"/>
      <c r="B32" s="18"/>
      <c r="C32" s="18"/>
      <c r="D32" s="18"/>
      <c r="E32" s="163"/>
      <c r="F32" s="163"/>
      <c r="G32" s="163"/>
      <c r="H32" s="163"/>
      <c r="I32" s="163"/>
      <c r="J32" s="164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2"/>
      <c r="B33" s="18"/>
      <c r="C33" s="18"/>
      <c r="D33" s="18"/>
      <c r="E33" s="163"/>
      <c r="F33" s="163"/>
      <c r="G33" s="163"/>
      <c r="H33" s="163"/>
      <c r="I33" s="163"/>
      <c r="J33" s="164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2"/>
      <c r="B34" s="18"/>
      <c r="C34" s="18"/>
      <c r="D34" s="18"/>
      <c r="E34" s="163"/>
      <c r="F34" s="163"/>
      <c r="G34" s="163"/>
      <c r="H34" s="163"/>
      <c r="I34" s="163"/>
      <c r="J34" s="164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2"/>
      <c r="B35" s="18"/>
      <c r="C35" s="18"/>
      <c r="D35" s="18"/>
      <c r="E35" s="163"/>
      <c r="F35" s="163"/>
      <c r="G35" s="163"/>
      <c r="H35" s="163"/>
      <c r="I35" s="163"/>
      <c r="J35" s="164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2"/>
      <c r="B36" s="18"/>
      <c r="C36" s="18"/>
      <c r="D36" s="18"/>
      <c r="E36" s="163"/>
      <c r="F36" s="163"/>
      <c r="G36" s="163"/>
      <c r="H36" s="163"/>
      <c r="I36" s="163"/>
      <c r="J36" s="164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3" t="s">
        <v>12</v>
      </c>
      <c r="B37" s="34"/>
      <c r="C37" s="34"/>
      <c r="D37" s="34"/>
      <c r="E37" s="163"/>
      <c r="F37" s="163"/>
      <c r="G37" s="163"/>
      <c r="H37" s="163"/>
      <c r="I37" s="163"/>
      <c r="J37" s="164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5"/>
      <c r="B38" s="34"/>
      <c r="C38" s="34"/>
      <c r="D38" s="34"/>
      <c r="E38" s="163"/>
      <c r="F38" s="163"/>
      <c r="G38" s="163"/>
      <c r="H38" s="163"/>
      <c r="I38" s="163"/>
      <c r="J38" s="164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6" t="s">
        <v>18</v>
      </c>
      <c r="B39" s="37"/>
      <c r="C39" s="37"/>
      <c r="D39" s="37"/>
      <c r="E39" s="163"/>
      <c r="F39" s="163"/>
      <c r="G39" s="163"/>
      <c r="H39" s="163"/>
      <c r="I39" s="163"/>
      <c r="J39" s="164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6"/>
      <c r="B40" s="37"/>
      <c r="C40" s="37"/>
      <c r="D40" s="37"/>
      <c r="E40" s="163"/>
      <c r="F40" s="163"/>
      <c r="G40" s="163"/>
      <c r="H40" s="163"/>
      <c r="I40" s="163"/>
      <c r="J40" s="164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6"/>
      <c r="B41" s="37"/>
      <c r="C41" s="37"/>
      <c r="D41" s="37"/>
      <c r="E41" s="163"/>
      <c r="F41" s="163"/>
      <c r="G41" s="163"/>
      <c r="H41" s="163"/>
      <c r="I41" s="163"/>
      <c r="J41" s="164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6"/>
      <c r="B42" s="37"/>
      <c r="C42" s="37"/>
      <c r="D42" s="37"/>
      <c r="E42" s="163"/>
      <c r="F42" s="163"/>
      <c r="G42" s="163"/>
      <c r="H42" s="163"/>
      <c r="I42" s="163"/>
      <c r="J42" s="164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6"/>
      <c r="B43" s="37"/>
      <c r="C43" s="37"/>
      <c r="D43" s="37"/>
      <c r="E43" s="163"/>
      <c r="F43" s="163"/>
      <c r="G43" s="163"/>
      <c r="H43" s="163"/>
      <c r="I43" s="163"/>
      <c r="J43" s="164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6"/>
      <c r="B44" s="37"/>
      <c r="C44" s="37"/>
      <c r="D44" s="37"/>
      <c r="E44" s="163"/>
      <c r="F44" s="163"/>
      <c r="G44" s="163"/>
      <c r="H44" s="163"/>
      <c r="I44" s="163"/>
      <c r="J44" s="164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6"/>
      <c r="B45" s="37"/>
      <c r="C45" s="37"/>
      <c r="D45" s="37"/>
      <c r="E45" s="163"/>
      <c r="F45" s="163"/>
      <c r="G45" s="163"/>
      <c r="H45" s="163"/>
      <c r="I45" s="163"/>
      <c r="J45" s="164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6"/>
      <c r="B46" s="37"/>
      <c r="C46" s="37"/>
      <c r="D46" s="37"/>
      <c r="E46" s="163"/>
      <c r="F46" s="163"/>
      <c r="G46" s="163"/>
      <c r="H46" s="163"/>
      <c r="I46" s="163"/>
      <c r="J46" s="164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29</v>
      </c>
      <c r="B47" s="153"/>
      <c r="C47" s="37"/>
      <c r="D47" s="37"/>
      <c r="E47" s="163"/>
      <c r="F47" s="163"/>
      <c r="G47" s="163"/>
      <c r="H47" s="163"/>
      <c r="I47" s="163"/>
      <c r="J47" s="164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5" t="s">
        <v>59</v>
      </c>
      <c r="B48" s="166"/>
      <c r="C48" s="166"/>
      <c r="D48" s="166"/>
      <c r="E48" s="163"/>
      <c r="F48" s="163"/>
      <c r="G48" s="163"/>
      <c r="H48" s="163"/>
      <c r="I48" s="163"/>
      <c r="J48" s="164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7"/>
      <c r="B49" s="166"/>
      <c r="C49" s="166"/>
      <c r="D49" s="166"/>
      <c r="E49" s="163"/>
      <c r="F49" s="163"/>
      <c r="G49" s="163"/>
      <c r="H49" s="163"/>
      <c r="I49" s="163"/>
      <c r="J49" s="164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7"/>
      <c r="B50" s="166"/>
      <c r="C50" s="166"/>
      <c r="D50" s="166"/>
      <c r="E50" s="163"/>
      <c r="F50" s="163"/>
      <c r="G50" s="163"/>
      <c r="H50" s="163"/>
      <c r="I50" s="163"/>
      <c r="J50" s="164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7"/>
      <c r="B51" s="166"/>
      <c r="C51" s="166"/>
      <c r="D51" s="166"/>
      <c r="E51" s="163"/>
      <c r="F51" s="163"/>
      <c r="G51" s="163"/>
      <c r="H51" s="163"/>
      <c r="I51" s="163"/>
      <c r="J51" s="164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8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56</v>
      </c>
      <c r="B54" s="87"/>
      <c r="C54" s="87"/>
      <c r="D54" s="150" t="s">
        <v>45</v>
      </c>
      <c r="E54" s="151"/>
      <c r="F54" s="38"/>
      <c r="G54" s="38"/>
      <c r="H54" s="88" t="s">
        <v>21</v>
      </c>
      <c r="I54" s="89"/>
      <c r="J54" s="39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2%,______,"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ml,____,"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0" t="s">
        <v>33</v>
      </c>
      <c r="B1" s="221"/>
      <c r="C1" s="221"/>
      <c r="D1" s="221"/>
      <c r="E1" s="221"/>
      <c r="F1" s="221"/>
      <c r="G1" s="221"/>
      <c r="H1" s="221"/>
      <c r="I1" s="221"/>
      <c r="J1" s="222"/>
      <c r="K1" s="214"/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3" t="s">
        <v>23</v>
      </c>
      <c r="B2" s="192"/>
      <c r="C2" s="192"/>
      <c r="D2" s="192"/>
      <c r="E2" s="192"/>
      <c r="F2" s="192"/>
      <c r="G2" s="192"/>
      <c r="H2" s="192"/>
      <c r="I2" s="192"/>
      <c r="J2" s="193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4" t="s">
        <v>36</v>
      </c>
      <c r="B3" s="192"/>
      <c r="C3" s="192"/>
      <c r="D3" s="192"/>
      <c r="E3" s="192"/>
      <c r="F3" s="192"/>
      <c r="G3" s="192"/>
      <c r="H3" s="192"/>
      <c r="I3" s="192"/>
      <c r="J3" s="193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1" t="s">
        <v>38</v>
      </c>
      <c r="B4" s="192"/>
      <c r="C4" s="192"/>
      <c r="D4" s="192"/>
      <c r="E4" s="192"/>
      <c r="F4" s="192"/>
      <c r="G4" s="192"/>
      <c r="H4" s="192"/>
      <c r="I4" s="192"/>
      <c r="J4" s="193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25">
      <c r="A5" s="194" t="s">
        <v>71</v>
      </c>
      <c r="B5" s="195"/>
      <c r="C5" s="195"/>
      <c r="D5" s="195"/>
      <c r="E5" s="195"/>
      <c r="F5" s="195"/>
      <c r="G5" s="195"/>
      <c r="H5" s="195"/>
      <c r="I5" s="195"/>
      <c r="J5" s="196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2" t="s">
        <v>0</v>
      </c>
      <c r="B7" s="68">
        <f>'Диагностика КГ'!B7</f>
        <v>43297</v>
      </c>
      <c r="C7" s="72" t="s">
        <v>67</v>
      </c>
      <c r="D7" s="18"/>
      <c r="E7" s="124" t="s">
        <v>40</v>
      </c>
      <c r="F7" s="197"/>
      <c r="G7" s="202" t="str">
        <f>'Диагностика КГ'!G7:H7</f>
        <v>__________</v>
      </c>
      <c r="H7" s="202"/>
      <c r="I7" s="198" t="str">
        <f>'Диагностика КГ'!I7:J7</f>
        <v>Щербаков А.С.</v>
      </c>
      <c r="J7" s="199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3" t="s">
        <v>3</v>
      </c>
      <c r="B8" s="184" t="str">
        <f>'Диагностика КГ'!B8:C8</f>
        <v>Чугункина Л.М.</v>
      </c>
      <c r="C8" s="200"/>
      <c r="D8" s="18"/>
      <c r="E8" s="125" t="s">
        <v>4</v>
      </c>
      <c r="F8" s="201"/>
      <c r="G8" s="203" t="str">
        <f>'Диагностика КГ'!G8:H8</f>
        <v>__________</v>
      </c>
      <c r="H8" s="203"/>
      <c r="I8" s="184" t="str">
        <f>'Диагностика КГ'!I8:J8</f>
        <v>Александрова И.А.</v>
      </c>
      <c r="J8" s="185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4" t="s">
        <v>1</v>
      </c>
      <c r="B9" s="180">
        <f>'Диагностика КГ'!B9:C9</f>
        <v>20322</v>
      </c>
      <c r="C9" s="181"/>
      <c r="D9" s="18"/>
      <c r="E9" s="18"/>
      <c r="F9" s="40"/>
      <c r="G9" s="182" t="s">
        <v>5</v>
      </c>
      <c r="H9" s="183"/>
      <c r="I9" s="184" t="str">
        <f>'Диагностика КГ'!I9:J9</f>
        <v>Комаров А.С.</v>
      </c>
      <c r="J9" s="185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2" t="s">
        <v>2</v>
      </c>
      <c r="B10" s="186" t="str">
        <f>'Диагностика КГ'!B10:C10</f>
        <v>ОКС БПST</v>
      </c>
      <c r="C10" s="187"/>
      <c r="D10" s="18"/>
      <c r="E10" s="18"/>
      <c r="F10" s="18"/>
      <c r="G10" s="125" t="s">
        <v>6</v>
      </c>
      <c r="H10" s="126"/>
      <c r="I10" s="184" t="str">
        <f>'Диагностика КГ'!I10:J10</f>
        <v>Бричёва И.В.</v>
      </c>
      <c r="J10" s="185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2" t="s">
        <v>22</v>
      </c>
      <c r="B11" s="69">
        <f>ОТДЕЛЕНИЕ</f>
        <v>5380</v>
      </c>
      <c r="C11" s="69">
        <f>'Диагностика КГ'!C11</f>
        <v>35</v>
      </c>
      <c r="D11" s="21"/>
      <c r="E11" s="19"/>
      <c r="F11" s="19"/>
      <c r="G11" s="125" t="s">
        <v>7</v>
      </c>
      <c r="H11" s="126"/>
      <c r="I11" s="184" t="str">
        <f>'Диагностика КГ'!I11:J11</f>
        <v>_________</v>
      </c>
      <c r="J11" s="185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0" t="s">
        <v>8</v>
      </c>
      <c r="B13" s="89"/>
      <c r="C13" s="131" t="s">
        <v>53</v>
      </c>
      <c r="D13" s="132"/>
      <c r="E13" s="45" t="s">
        <v>54</v>
      </c>
      <c r="F13" s="92" t="s">
        <v>9</v>
      </c>
      <c r="G13" s="93"/>
      <c r="H13" s="93"/>
      <c r="I13" s="90" t="s">
        <v>55</v>
      </c>
      <c r="J13" s="91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0" t="s">
        <v>24</v>
      </c>
      <c r="B14" s="88"/>
      <c r="C14" s="101"/>
      <c r="D14" s="46" t="s">
        <v>34</v>
      </c>
      <c r="E14" s="204" t="s">
        <v>26</v>
      </c>
      <c r="F14" s="205"/>
      <c r="G14" s="205"/>
      <c r="H14" s="205"/>
      <c r="I14" s="205"/>
      <c r="J14" s="206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49"/>
      <c r="B15" s="210" t="s">
        <v>37</v>
      </c>
      <c r="C15" s="208"/>
      <c r="D15" s="208"/>
      <c r="E15" s="211"/>
      <c r="F15" s="207" t="s">
        <v>27</v>
      </c>
      <c r="G15" s="211"/>
      <c r="H15" s="207" t="s">
        <v>42</v>
      </c>
      <c r="I15" s="208"/>
      <c r="J15" s="209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225" t="s">
        <v>70</v>
      </c>
      <c r="I17" s="83"/>
      <c r="J17" s="61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2" t="s">
        <v>15</v>
      </c>
      <c r="B18" s="113"/>
      <c r="C18" s="18"/>
      <c r="D18" s="18"/>
      <c r="E18" s="18"/>
      <c r="F18" s="18"/>
      <c r="G18" s="18"/>
      <c r="H18" s="29"/>
      <c r="I18" s="29"/>
      <c r="J18" s="31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4"/>
      <c r="B19" s="115"/>
      <c r="C19" s="51"/>
      <c r="D19" s="51"/>
      <c r="E19" s="51"/>
      <c r="F19" s="51"/>
      <c r="G19" s="51"/>
      <c r="H19" s="51"/>
      <c r="I19" s="51"/>
      <c r="J19" s="62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1" t="s">
        <v>16</v>
      </c>
      <c r="B20" s="218" t="s">
        <v>68</v>
      </c>
      <c r="C20" s="219"/>
      <c r="D20" s="70" t="s">
        <v>69</v>
      </c>
      <c r="E20" s="118" t="s">
        <v>25</v>
      </c>
      <c r="F20" s="118"/>
      <c r="G20" s="84">
        <v>0.6</v>
      </c>
      <c r="H20" s="118" t="s">
        <v>28</v>
      </c>
      <c r="I20" s="118"/>
      <c r="J20" s="82" t="s">
        <v>72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5"/>
      <c r="E21" s="188" t="s">
        <v>30</v>
      </c>
      <c r="F21" s="189"/>
      <c r="G21" s="189"/>
      <c r="H21" s="189"/>
      <c r="I21" s="189"/>
      <c r="J21" s="190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6"/>
      <c r="B22" s="1"/>
      <c r="C22" s="1"/>
      <c r="D22" s="1"/>
      <c r="E22" s="226" t="s">
        <v>75</v>
      </c>
      <c r="F22" s="216"/>
      <c r="G22" s="216"/>
      <c r="H22" s="216"/>
      <c r="I22" s="216"/>
      <c r="J22" s="217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6"/>
      <c r="B23" s="1"/>
      <c r="C23" s="1"/>
      <c r="D23" s="67"/>
      <c r="E23" s="216"/>
      <c r="F23" s="216"/>
      <c r="G23" s="216"/>
      <c r="H23" s="216"/>
      <c r="I23" s="216"/>
      <c r="J23" s="217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6"/>
      <c r="B24" s="1"/>
      <c r="C24" s="1"/>
      <c r="D24" s="1"/>
      <c r="E24" s="216"/>
      <c r="F24" s="216"/>
      <c r="G24" s="216"/>
      <c r="H24" s="216"/>
      <c r="I24" s="216"/>
      <c r="J24" s="217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6"/>
      <c r="B25" s="1"/>
      <c r="C25" s="1"/>
      <c r="D25" s="1"/>
      <c r="E25" s="216"/>
      <c r="F25" s="216"/>
      <c r="G25" s="216"/>
      <c r="H25" s="216"/>
      <c r="I25" s="216"/>
      <c r="J25" s="217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6"/>
      <c r="B26" s="1"/>
      <c r="C26" s="1"/>
      <c r="D26" s="1"/>
      <c r="E26" s="216"/>
      <c r="F26" s="216"/>
      <c r="G26" s="216"/>
      <c r="H26" s="216"/>
      <c r="I26" s="216"/>
      <c r="J26" s="217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6"/>
      <c r="B27" s="1"/>
      <c r="C27" s="1"/>
      <c r="D27" s="60"/>
      <c r="E27" s="216"/>
      <c r="F27" s="216"/>
      <c r="G27" s="216"/>
      <c r="H27" s="216"/>
      <c r="I27" s="216"/>
      <c r="J27" s="217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6"/>
      <c r="B28" s="1"/>
      <c r="C28" s="1"/>
      <c r="D28" s="1"/>
      <c r="E28" s="216"/>
      <c r="F28" s="216"/>
      <c r="G28" s="216"/>
      <c r="H28" s="216"/>
      <c r="I28" s="216"/>
      <c r="J28" s="217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6"/>
      <c r="B29" s="1"/>
      <c r="C29" s="1"/>
      <c r="D29" s="1"/>
      <c r="E29" s="216"/>
      <c r="F29" s="216"/>
      <c r="G29" s="216"/>
      <c r="H29" s="216"/>
      <c r="I29" s="216"/>
      <c r="J29" s="217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6"/>
      <c r="B30" s="1"/>
      <c r="C30" s="1"/>
      <c r="D30" s="1"/>
      <c r="E30" s="216"/>
      <c r="F30" s="216"/>
      <c r="G30" s="216"/>
      <c r="H30" s="216"/>
      <c r="I30" s="216"/>
      <c r="J30" s="217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6"/>
      <c r="B31" s="1"/>
      <c r="C31" s="1"/>
      <c r="D31" s="1"/>
      <c r="E31" s="216"/>
      <c r="F31" s="216"/>
      <c r="G31" s="216"/>
      <c r="H31" s="216"/>
      <c r="I31" s="216"/>
      <c r="J31" s="217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6"/>
      <c r="B32" s="1"/>
      <c r="C32" s="1"/>
      <c r="D32" s="1"/>
      <c r="E32" s="216"/>
      <c r="F32" s="216"/>
      <c r="G32" s="216"/>
      <c r="H32" s="216"/>
      <c r="I32" s="216"/>
      <c r="J32" s="217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6"/>
      <c r="B33" s="1"/>
      <c r="C33" s="1"/>
      <c r="D33" s="1"/>
      <c r="E33" s="216"/>
      <c r="F33" s="216"/>
      <c r="G33" s="216"/>
      <c r="H33" s="216"/>
      <c r="I33" s="216"/>
      <c r="J33" s="217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6"/>
      <c r="B34" s="1"/>
      <c r="C34" s="1"/>
      <c r="D34" s="1"/>
      <c r="E34" s="216"/>
      <c r="F34" s="216"/>
      <c r="G34" s="216"/>
      <c r="H34" s="216"/>
      <c r="I34" s="216"/>
      <c r="J34" s="217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6"/>
      <c r="B35" s="1"/>
      <c r="C35" s="1"/>
      <c r="D35" s="1"/>
      <c r="E35" s="216"/>
      <c r="F35" s="216"/>
      <c r="G35" s="216"/>
      <c r="H35" s="216"/>
      <c r="I35" s="216"/>
      <c r="J35" s="217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6"/>
      <c r="B36" s="1"/>
      <c r="C36" s="1"/>
      <c r="D36" s="1"/>
      <c r="E36" s="216"/>
      <c r="F36" s="216"/>
      <c r="G36" s="216"/>
      <c r="H36" s="216"/>
      <c r="I36" s="216"/>
      <c r="J36" s="217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6"/>
      <c r="B37" s="1"/>
      <c r="C37" s="1"/>
      <c r="D37" s="1"/>
      <c r="E37" s="216"/>
      <c r="F37" s="216"/>
      <c r="G37" s="216"/>
      <c r="H37" s="216"/>
      <c r="I37" s="216"/>
      <c r="J37" s="217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6"/>
      <c r="B38" s="1"/>
      <c r="C38" s="1"/>
      <c r="D38" s="1"/>
      <c r="E38" s="216"/>
      <c r="F38" s="216"/>
      <c r="G38" s="216"/>
      <c r="H38" s="216"/>
      <c r="I38" s="216"/>
      <c r="J38" s="217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6"/>
      <c r="B39" s="1"/>
      <c r="C39" s="1"/>
      <c r="D39" s="1"/>
      <c r="E39" s="216"/>
      <c r="F39" s="216"/>
      <c r="G39" s="216"/>
      <c r="H39" s="216"/>
      <c r="I39" s="216"/>
      <c r="J39" s="217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6"/>
      <c r="B40" s="1"/>
      <c r="C40" s="1"/>
      <c r="D40" s="1"/>
      <c r="E40" s="216"/>
      <c r="F40" s="216"/>
      <c r="G40" s="216"/>
      <c r="H40" s="216"/>
      <c r="I40" s="216"/>
      <c r="J40" s="217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6"/>
      <c r="B41" s="1"/>
      <c r="C41" s="1"/>
      <c r="D41" s="1"/>
      <c r="E41" s="216"/>
      <c r="F41" s="216"/>
      <c r="G41" s="216"/>
      <c r="H41" s="216"/>
      <c r="I41" s="216"/>
      <c r="J41" s="217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6"/>
      <c r="B42" s="1"/>
      <c r="C42" s="1"/>
      <c r="D42" s="1"/>
      <c r="E42" s="216"/>
      <c r="F42" s="216"/>
      <c r="G42" s="216"/>
      <c r="H42" s="216"/>
      <c r="I42" s="216"/>
      <c r="J42" s="217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6"/>
      <c r="B43" s="1"/>
      <c r="C43" s="1"/>
      <c r="D43" s="1"/>
      <c r="E43" s="216"/>
      <c r="F43" s="216"/>
      <c r="G43" s="216"/>
      <c r="H43" s="216"/>
      <c r="I43" s="216"/>
      <c r="J43" s="217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6"/>
      <c r="B44" s="1"/>
      <c r="C44" s="1"/>
      <c r="D44" s="1"/>
      <c r="E44" s="216"/>
      <c r="F44" s="216"/>
      <c r="G44" s="216"/>
      <c r="H44" s="216"/>
      <c r="I44" s="216"/>
      <c r="J44" s="217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6"/>
      <c r="B45" s="1"/>
      <c r="C45" s="1"/>
      <c r="D45" s="1"/>
      <c r="E45" s="216"/>
      <c r="F45" s="216"/>
      <c r="G45" s="216"/>
      <c r="H45" s="216"/>
      <c r="I45" s="216"/>
      <c r="J45" s="217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6"/>
      <c r="B46" s="1"/>
      <c r="C46" s="1"/>
      <c r="D46" s="1"/>
      <c r="E46" s="216"/>
      <c r="F46" s="216"/>
      <c r="G46" s="216"/>
      <c r="H46" s="216"/>
      <c r="I46" s="216"/>
      <c r="J46" s="217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6"/>
      <c r="B47" s="1"/>
      <c r="C47" s="1"/>
      <c r="D47" s="1"/>
      <c r="E47" s="216"/>
      <c r="F47" s="216"/>
      <c r="G47" s="216"/>
      <c r="H47" s="216"/>
      <c r="I47" s="216"/>
      <c r="J47" s="217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4" t="s">
        <v>31</v>
      </c>
      <c r="B48" s="175"/>
      <c r="C48" s="74"/>
      <c r="D48" s="1"/>
      <c r="E48" s="216"/>
      <c r="F48" s="216"/>
      <c r="G48" s="216"/>
      <c r="H48" s="216"/>
      <c r="I48" s="216"/>
      <c r="J48" s="217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6" t="s">
        <v>74</v>
      </c>
      <c r="B49" s="177"/>
      <c r="C49" s="177"/>
      <c r="D49" s="177"/>
      <c r="E49" s="177"/>
      <c r="F49" s="177"/>
      <c r="G49" s="177"/>
      <c r="H49" s="177"/>
      <c r="I49" s="177"/>
      <c r="J49" s="178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2" t="s">
        <v>56</v>
      </c>
      <c r="B54" s="173"/>
      <c r="C54" s="173"/>
      <c r="D54" s="75"/>
      <c r="E54" s="75"/>
      <c r="F54" s="75"/>
      <c r="G54" s="88" t="s">
        <v>21</v>
      </c>
      <c r="H54" s="89"/>
      <c r="I54" s="63"/>
      <c r="J54" s="64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ml,___,"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C13:D13">
      <formula1>"________,Sol.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2018-05-31T15:17:46Z</cp:lastPrinted>
  <dcterms:created xsi:type="dcterms:W3CDTF">2006-09-16T00:00:00Z</dcterms:created>
  <dcterms:modified xsi:type="dcterms:W3CDTF">2018-07-16T16:51:40Z</dcterms:modified>
  <cp:category>Рентгенэндоваскулярные хирурги</cp:category>
</cp:coreProperties>
</file>