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<sst xmlns="http://schemas.openxmlformats.org/spreadsheetml/2006/main" count="103" uniqueCount="76">
  <si>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</si>
  <si>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</si>
  <si>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</si>
  <si>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</si>
  <si>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</si>
  <si>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</si>
  <si>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</si>
  <si>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</si>
  <si>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</si>
  <si>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</si>
  <si>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</si>
  <si>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</si>
  <si>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</si>
  <si>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</si>
  <si>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</si>
  <si>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</si>
  <si>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</si>
  <si>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</si>
  <si>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</si>
  <si>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</si>
  <si>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</si>
  <si>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</si>
  <si>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</si>
  <si>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</si>
  <si>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</si>
  <si>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</si>
  <si>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</si>
  <si>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</si>
  <si>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</si>
  <si>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</si>
  <si>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</si>
  <si>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</si>
  <si>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</si>
  <si>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</si>
  <si>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</si>
  <si>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</si>
  <si>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</si>
  <si>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</si>
  <si>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</si>
  <si>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</si>
  <si>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</si>
  <si>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</si>
  <si>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</si>
  <si>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</si>
  <si>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</si>
  <si>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</si>
  <si>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</si>
  <si>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</si>
  <si>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</si>
  <si>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</si>
  <si>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</si>
  <si>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</si>
  <si>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норма.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</si>
  <si>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</si>
  <si>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</si>
  <si>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</si>
  <si>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</si>
  <si>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</si>
  <si>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</si>
  <si>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</si>
  <si>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</si>
  <si>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ОКС ПST</t>
  </si>
  <si>
    <t>200 ml</t>
  </si>
  <si>
    <t>Hunter 6F</t>
  </si>
  <si>
    <t>Реканализация с тромбаспирацией  со  стентированием ПКА (3BMS)</t>
  </si>
  <si>
    <t>Окончание: 17:15</t>
  </si>
  <si>
    <t>Начало: 16:15</t>
  </si>
  <si>
    <t>Смирнова Н.П.</t>
  </si>
  <si>
    <t>Севринова О.В.</t>
  </si>
  <si>
    <t>Молотков А.В</t>
  </si>
  <si>
    <t>правый</t>
  </si>
  <si>
    <t>879,07 mGy</t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</si>
  <si>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JR 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проводники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Реканализация артерии выполнена путем тромбаспирации 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Получены тромботические массы. На контрольной съемке кровоток восстановлен, степень стеноза дистального сегмента до 80%. В зону пролонгированного стеноза дистального сегмента с переходом на средний сегмент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Стентоник 3.5-28,</t>
    </r>
    <r>
      <rPr>
        <sz val="11"/>
        <color theme="1"/>
        <rFont val="Calibri"/>
        <family val="2"/>
        <charset val="204"/>
        <scheme val="minor"/>
      </rPr>
      <t xml:space="preserve"> давлением 14 атм. В зону пролонгированного стеноза среднего сегмента с переходом на проксимальный сегмент с покрытием проксимального 80%  стеноза последовательно имплантированы два </t>
    </r>
    <r>
      <rPr>
        <b/>
        <sz val="11"/>
        <color theme="1"/>
        <rFont val="Calibri"/>
        <family val="2"/>
        <charset val="204"/>
        <scheme val="minor"/>
      </rPr>
      <t>BMS Стентоник 3.5-28</t>
    </r>
    <r>
      <rPr>
        <sz val="11"/>
        <color theme="1"/>
        <rFont val="Calibri"/>
        <family val="2"/>
        <charset val="204"/>
        <scheme val="minor"/>
      </rPr>
      <t xml:space="preserve">, давлением 16 атм.  последующей постдилатацией двух зон overlapping  системой доставки стента 3.5-28. На  контрольной съемке стенты раскрыты удовлетворительно, признаков краевых диссекций нет, антеградный кровоток по ПКА восстановлен, TIMI III. Пациентка в стабильном состоянии переводится в ПРИТ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Время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Реканализации 16:52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</si>
  <si>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 xml:space="preserve"> Контроль места пункции на руке. Повязку на руке снять через 5-6 ч. Строгий постельный режим. 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</si>
  <si>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эксцентричный стеноз проксимального сегмента 80%. Антеградный кровоток - TIMI III.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стеноз проксимального сегмента от устья 75%, стенозы дистального сегмента 50%.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Антеградный кровоток -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80%, пролонгированный стеноз среднего сегмента 75%, тромботическая тотальная окклюзия дистального сегмента. Антеградный кровоток - TIMI 0, TTG 4, Rentrop 2. Коллатеральный кровоток из СВ ПНА в ЗМЖВ</t>
    </r>
  </si>
  <si>
    <t>Реваскуляризация в бассейне  ПКА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</si>
</sst>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44" fillId="0" borderId="24" xfId="0" applyFont="1" applyFill="1" applyBorder="1" applyAlignment="1">
      <alignment horizontal="left" vertical="center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3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4" t="s">
        <v>33</v>
      </c>
      <c r="C1" s="125"/>
      <c r="D1" s="125"/>
      <c r="E1" s="125"/>
      <c r="F1" s="125"/>
      <c r="G1" s="125"/>
      <c r="H1" s="125"/>
      <c r="I1" s="125"/>
      <c r="J1" s="13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4"/>
      <c r="B2" s="15"/>
      <c r="C2" s="127" t="s">
        <v>23</v>
      </c>
      <c r="D2" s="128"/>
      <c r="E2" s="128"/>
      <c r="F2" s="128"/>
      <c r="G2" s="128"/>
      <c r="H2" s="128"/>
      <c r="I2" s="15"/>
      <c r="J2" s="16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4"/>
      <c r="B3" s="139" t="s">
        <v>36</v>
      </c>
      <c r="C3" s="140"/>
      <c r="D3" s="140"/>
      <c r="E3" s="140"/>
      <c r="F3" s="140"/>
      <c r="G3" s="140"/>
      <c r="H3" s="140"/>
      <c r="I3" s="140"/>
      <c r="J3" s="16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4"/>
      <c r="B4" s="129" t="s">
        <v>38</v>
      </c>
      <c r="C4" s="129"/>
      <c r="D4" s="129"/>
      <c r="E4" s="129"/>
      <c r="F4" s="129"/>
      <c r="G4" s="129"/>
      <c r="H4" s="129"/>
      <c r="I4" s="129"/>
      <c r="J4" s="16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4"/>
      <c r="B5" s="141" t="s">
        <v>32</v>
      </c>
      <c r="C5" s="142"/>
      <c r="D5" s="142"/>
      <c r="E5" s="142"/>
      <c r="F5" s="142"/>
      <c r="G5" s="142"/>
      <c r="H5" s="142"/>
      <c r="I5" s="142"/>
      <c r="J5" s="16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2" t="s">
        <v>0</v>
      </c>
      <c r="B7" s="2">
        <v>43307</v>
      </c>
      <c r="C7" s="77" t="s">
        <v>66</v>
      </c>
      <c r="D7" s="18"/>
      <c r="E7" s="130" t="s">
        <v>40</v>
      </c>
      <c r="F7" s="130"/>
      <c r="G7" s="123" t="s">
        <v>39</v>
      </c>
      <c r="H7" s="123"/>
      <c r="I7" s="113" t="s">
        <v>47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3" t="s">
        <v>3</v>
      </c>
      <c r="B8" s="133" t="s">
        <v>67</v>
      </c>
      <c r="C8" s="134"/>
      <c r="D8" s="18"/>
      <c r="E8" s="121" t="s">
        <v>4</v>
      </c>
      <c r="F8" s="122"/>
      <c r="G8" s="123" t="s">
        <v>39</v>
      </c>
      <c r="H8" s="123"/>
      <c r="I8" s="115" t="s">
        <v>68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4" t="s">
        <v>1</v>
      </c>
      <c r="B9" s="119">
        <v>15290</v>
      </c>
      <c r="C9" s="120"/>
      <c r="D9" s="18"/>
      <c r="E9" s="18"/>
      <c r="F9" s="18"/>
      <c r="G9" s="121" t="s">
        <v>5</v>
      </c>
      <c r="H9" s="122"/>
      <c r="I9" s="115" t="s">
        <v>69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2" t="s">
        <v>2</v>
      </c>
      <c r="B10" s="117" t="s">
        <v>61</v>
      </c>
      <c r="C10" s="118"/>
      <c r="D10" s="18"/>
      <c r="E10" s="18"/>
      <c r="F10" s="18"/>
      <c r="G10" s="121" t="s">
        <v>35</v>
      </c>
      <c r="H10" s="122"/>
      <c r="I10" s="115" t="s">
        <v>60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2" t="s">
        <v>22</v>
      </c>
      <c r="B11" s="76">
        <v>5701</v>
      </c>
      <c r="C11" s="78">
        <v>35</v>
      </c>
      <c r="D11" s="21"/>
      <c r="E11" s="19"/>
      <c r="F11" s="19"/>
      <c r="G11" s="121" t="s">
        <v>7</v>
      </c>
      <c r="H11" s="122"/>
      <c r="I11" s="115" t="s">
        <v>48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57</v>
      </c>
      <c r="D13" s="138"/>
      <c r="E13" s="45" t="s">
        <v>58</v>
      </c>
      <c r="F13" s="149" t="s">
        <v>9</v>
      </c>
      <c r="G13" s="150"/>
      <c r="H13" s="150"/>
      <c r="I13" s="147" t="s">
        <v>55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24</v>
      </c>
      <c r="B14" s="146"/>
      <c r="C14" s="157"/>
      <c r="D14" s="46" t="s">
        <v>34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0"/>
      <c r="H18" s="85" t="s">
        <v>44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41</v>
      </c>
      <c r="C19" s="152"/>
      <c r="D19" s="152"/>
      <c r="E19" s="153"/>
      <c r="F19" s="151" t="s">
        <v>43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9"/>
      <c r="I20" s="110"/>
      <c r="J20" s="80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1" t="s">
        <v>46</v>
      </c>
      <c r="I21" s="112"/>
      <c r="J21" s="79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0"/>
      <c r="D22" s="30"/>
      <c r="E22" s="30"/>
      <c r="F22" s="30"/>
      <c r="G22" s="30"/>
      <c r="H22" s="18"/>
      <c r="I22" s="30"/>
      <c r="J22" s="31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2"/>
      <c r="D23" s="23"/>
      <c r="E23" s="23"/>
      <c r="F23" s="23"/>
      <c r="G23" s="23"/>
      <c r="H23" s="23"/>
      <c r="I23" s="23"/>
      <c r="J23" s="24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7" t="s">
        <v>16</v>
      </c>
      <c r="B24" s="131" t="s">
        <v>59</v>
      </c>
      <c r="C24" s="132"/>
      <c r="D24" s="10" t="s">
        <v>51</v>
      </c>
      <c r="E24" s="126" t="s">
        <v>25</v>
      </c>
      <c r="F24" s="126"/>
      <c r="G24" s="11"/>
      <c r="H24" s="126" t="s">
        <v>17</v>
      </c>
      <c r="I24" s="126"/>
      <c r="J24" s="81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2"/>
      <c r="B26" s="18"/>
      <c r="C26" s="18"/>
      <c r="D26" s="18"/>
      <c r="E26" s="159" t="s">
        <v>20</v>
      </c>
      <c r="F26" s="159"/>
      <c r="G26" s="159"/>
      <c r="H26" s="160" t="s">
        <v>70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2"/>
      <c r="B27" s="18"/>
      <c r="C27" s="18"/>
      <c r="D27" s="18"/>
      <c r="E27" s="163" t="s">
        <v>50</v>
      </c>
      <c r="F27" s="164"/>
      <c r="G27" s="165" t="s">
        <v>52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2"/>
      <c r="B28" s="18"/>
      <c r="C28" s="18"/>
      <c r="D28" s="18"/>
      <c r="E28" s="103" t="s">
        <v>74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2"/>
      <c r="B29" s="18"/>
      <c r="C29" s="18"/>
      <c r="D29" s="18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2"/>
      <c r="B30" s="18"/>
      <c r="C30" s="18"/>
      <c r="D30" s="18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2"/>
      <c r="B31" s="18"/>
      <c r="C31" s="18"/>
      <c r="D31" s="18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2"/>
      <c r="B32" s="18"/>
      <c r="C32" s="18"/>
      <c r="D32" s="18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2"/>
      <c r="B33" s="18"/>
      <c r="C33" s="18"/>
      <c r="D33" s="18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2"/>
      <c r="B34" s="18"/>
      <c r="C34" s="18"/>
      <c r="D34" s="18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2"/>
      <c r="B35" s="18"/>
      <c r="C35" s="18"/>
      <c r="D35" s="18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2"/>
      <c r="B36" s="18"/>
      <c r="C36" s="18"/>
      <c r="D36" s="18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3" t="s">
        <v>12</v>
      </c>
      <c r="B37" s="34"/>
      <c r="C37" s="34"/>
      <c r="D37" s="34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5"/>
      <c r="B38" s="34"/>
      <c r="C38" s="34"/>
      <c r="D38" s="34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6" t="s">
        <v>18</v>
      </c>
      <c r="B39" s="37"/>
      <c r="C39" s="37"/>
      <c r="D39" s="37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6"/>
      <c r="B40" s="37"/>
      <c r="C40" s="37"/>
      <c r="D40" s="37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6"/>
      <c r="B41" s="37"/>
      <c r="C41" s="37"/>
      <c r="D41" s="37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6"/>
      <c r="B42" s="37"/>
      <c r="C42" s="37"/>
      <c r="D42" s="37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6"/>
      <c r="B43" s="37"/>
      <c r="C43" s="37"/>
      <c r="D43" s="37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6"/>
      <c r="B44" s="37"/>
      <c r="C44" s="37"/>
      <c r="D44" s="37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6"/>
      <c r="B45" s="37"/>
      <c r="C45" s="37"/>
      <c r="D45" s="37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6"/>
      <c r="B46" s="37"/>
      <c r="C46" s="37"/>
      <c r="D46" s="37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29</v>
      </c>
      <c r="B47" s="94"/>
      <c r="C47" s="37"/>
      <c r="D47" s="37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75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56</v>
      </c>
      <c r="B54" s="145"/>
      <c r="C54" s="145"/>
      <c r="D54" s="91" t="s">
        <v>45</v>
      </c>
      <c r="E54" s="92"/>
      <c r="F54" s="38"/>
      <c r="G54" s="38"/>
      <c r="H54" s="146" t="s">
        <v>21</v>
      </c>
      <c r="I54" s="136"/>
      <c r="J54" s="39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2"/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23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64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2" t="s">
        <v>0</v>
      </c>
      <c r="B7" s="67">
        <v>43301</v>
      </c>
      <c r="C7" s="71" t="s">
        <v>65</v>
      </c>
      <c r="D7" s="18"/>
      <c r="E7" s="130" t="s">
        <v>40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3" t="s">
        <v>3</v>
      </c>
      <c r="B8" s="186" t="str">
        <f>'Диагностика КГ'!B8:C8</f>
        <v>Смирнова Н.П.</v>
      </c>
      <c r="C8" s="204"/>
      <c r="D8" s="18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Севринова О.В.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4" t="s">
        <v>1</v>
      </c>
      <c r="B9" s="216">
        <f>'Диагностика КГ'!B9:C9</f>
        <v>15290</v>
      </c>
      <c r="C9" s="217"/>
      <c r="D9" s="18"/>
      <c r="E9" s="18"/>
      <c r="F9" s="40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2" t="s">
        <v>2</v>
      </c>
      <c r="B10" s="220" t="str">
        <f>'Диагностика КГ'!B10:C10</f>
        <v>ОКС ПST</v>
      </c>
      <c r="C10" s="221"/>
      <c r="D10" s="18"/>
      <c r="E10" s="18"/>
      <c r="F10" s="18"/>
      <c r="G10" s="121" t="s">
        <v>6</v>
      </c>
      <c r="H10" s="122"/>
      <c r="I10" s="186" t="str">
        <f>'Диагностика КГ'!I10:J10</f>
        <v>Блохина И.С.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2" t="s">
        <v>22</v>
      </c>
      <c r="B11" s="68">
        <f>ОТДЕЛЕНИЕ</f>
        <v>5701</v>
      </c>
      <c r="C11" s="68">
        <f>'Диагностика КГ'!C11</f>
        <v>35</v>
      </c>
      <c r="D11" s="21"/>
      <c r="E11" s="19"/>
      <c r="F11" s="19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53</v>
      </c>
      <c r="D13" s="138"/>
      <c r="E13" s="45" t="s">
        <v>54</v>
      </c>
      <c r="F13" s="149" t="s">
        <v>9</v>
      </c>
      <c r="G13" s="150"/>
      <c r="H13" s="150"/>
      <c r="I13" s="147" t="s">
        <v>55</v>
      </c>
      <c r="J13" s="14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24</v>
      </c>
      <c r="B14" s="146"/>
      <c r="C14" s="157"/>
      <c r="D14" s="46" t="s">
        <v>34</v>
      </c>
      <c r="E14" s="172" t="s">
        <v>26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49"/>
      <c r="B15" s="178" t="s">
        <v>37</v>
      </c>
      <c r="C15" s="176"/>
      <c r="D15" s="176"/>
      <c r="E15" s="179"/>
      <c r="F15" s="175" t="s">
        <v>27</v>
      </c>
      <c r="G15" s="179"/>
      <c r="H15" s="175" t="s">
        <v>42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225"/>
      <c r="I17" s="82"/>
      <c r="J17" s="84" t="s">
        <v>63</v>
      </c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8"/>
      <c r="D18" s="18"/>
      <c r="E18" s="18"/>
      <c r="F18" s="18"/>
      <c r="G18" s="18"/>
      <c r="H18" s="29"/>
      <c r="I18" s="29"/>
      <c r="J18" s="31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1"/>
      <c r="D19" s="51"/>
      <c r="E19" s="51"/>
      <c r="F19" s="51"/>
      <c r="G19" s="51"/>
      <c r="H19" s="51"/>
      <c r="I19" s="51"/>
      <c r="J19" s="61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0" t="s">
        <v>16</v>
      </c>
      <c r="B20" s="188" t="s">
        <v>59</v>
      </c>
      <c r="C20" s="189"/>
      <c r="D20" s="69" t="s">
        <v>62</v>
      </c>
      <c r="E20" s="126" t="s">
        <v>25</v>
      </c>
      <c r="F20" s="126"/>
      <c r="G20" s="83">
        <v>0.375</v>
      </c>
      <c r="H20" s="126" t="s">
        <v>28</v>
      </c>
      <c r="I20" s="126"/>
      <c r="J20" s="81" t="s">
        <v>71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4"/>
      <c r="E21" s="222" t="s">
        <v>30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5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5"/>
      <c r="B23" s="1"/>
      <c r="C23" s="1"/>
      <c r="D23" s="66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5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5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5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5"/>
      <c r="B27" s="1"/>
      <c r="C27" s="1"/>
      <c r="D27" s="60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5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5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5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5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5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5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5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5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5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5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5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5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5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5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5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5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5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5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5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5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31</v>
      </c>
      <c r="B48" s="211"/>
      <c r="C48" s="73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73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56</v>
      </c>
      <c r="B54" s="209"/>
      <c r="C54" s="209"/>
      <c r="D54" s="74"/>
      <c r="E54" s="74"/>
      <c r="F54" s="74"/>
      <c r="G54" s="146" t="s">
        <v>21</v>
      </c>
      <c r="H54" s="136"/>
      <c r="I54" s="62"/>
      <c r="J54" s="63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2018-07-19T22:36:35Z</cp:lastPrinted>
  <dcterms:created xsi:type="dcterms:W3CDTF">2006-09-16T00:00:00Z</dcterms:created>
  <dcterms:modified xsi:type="dcterms:W3CDTF">2018-07-26T14:47:31Z</dcterms:modified>
  <cp:category>Рентгенэндоваскулярные хирурги</cp:category>
</cp:coreProperties>
</file>