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<sst xmlns="http://schemas.openxmlformats.org/spreadsheetml/2006/main" count="95" uniqueCount="69">
  <si>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</si>
  <si>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</si>
  <si>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</si>
  <si>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</si>
  <si>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</si>
  <si>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</si>
  <si>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</si>
  <si>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</si>
  <si>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</si>
  <si>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</si>
  <si>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</si>
  <si>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</si>
  <si>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</si>
  <si>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</si>
  <si>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</si>
  <si>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</si>
  <si>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</si>
  <si>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</si>
  <si>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</si>
  <si>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</si>
  <si>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</si>
  <si>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</si>
  <si>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</si>
  <si>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</si>
  <si>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</si>
  <si>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</si>
  <si>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</si>
  <si>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</si>
  <si>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</si>
  <si>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</si>
  <si>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</si>
  <si>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</si>
  <si>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</si>
  <si>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</si>
  <si>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</si>
  <si>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</si>
  <si>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</si>
  <si>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</si>
  <si>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</si>
  <si>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</si>
  <si>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</si>
  <si>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</si>
  <si>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</si>
  <si>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</si>
  <si>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</si>
  <si>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</si>
  <si>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</si>
  <si>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</si>
  <si>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</si>
  <si>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</si>
  <si>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</si>
  <si>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</si>
  <si>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Omnipaque 350</t>
  </si>
  <si>
    <t>правый</t>
  </si>
  <si>
    <t>100 ml</t>
  </si>
  <si>
    <t>ОКС БПST</t>
  </si>
  <si>
    <t>11:30-12:30</t>
  </si>
  <si>
    <t>Баллонная ангиопластика со стентированием ОА (1BMS)</t>
  </si>
  <si>
    <t xml:space="preserve">Контроль места пункции, повязку удалить через 7 часов.
</t>
  </si>
  <si>
    <t>Щербаков А.С.</t>
  </si>
  <si>
    <t xml:space="preserve">Синицина И.А. </t>
  </si>
  <si>
    <t>Берина Е.В.</t>
  </si>
  <si>
    <t>Блохина И.С.</t>
  </si>
  <si>
    <t>12:45-13:45</t>
  </si>
  <si>
    <t>Смагин Г.А.</t>
  </si>
  <si>
    <t>329.51</t>
  </si>
  <si>
    <t>Ствол ЛКА: норма</t>
  </si>
  <si>
    <t>1) Контроль места пункции, повязка на 6ч. 2)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</si>
  <si>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кальциноз,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 пролонгированный стеноз проксимального сегмента 75%, множественные стенозы среднего сегмента 75%. Устьевые стенозы ДВ 60%. Антеградный кровоток TIMI III.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кальциноз, 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стеноз проксимального сегмента до 70%, множественные стенозы на протяжении среднего и дистального сегмента до 80%. Стеноз устья ВТК2 с переходом на проксимальный сегмент 85%, субокклюзия ВТК1 (д.менее 2.0 мм).   Кровоток по ОА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ХТО от устья. Антеградный кровоток TIMI 0. Межсистемные коллатерали из СВ ПНА с ретроградным конрастированием ЗБВ и ЗНА ПКА.                                                  С учётом кальцинированного диффузного трехсосудистого поражения коронарного русла наиболее предпочтительный метод реваскуляризации - АКШ.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</si>
</sst>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4" t="s">
        <v>0</v>
      </c>
      <c r="B7" s="2">
        <v>43385</v>
      </c>
      <c r="C7" s="80" t="s">
        <v>63</v>
      </c>
      <c r="D7" s="19"/>
      <c r="E7" s="133" t="s">
        <v>41</v>
      </c>
      <c r="F7" s="133"/>
      <c r="G7" s="126"/>
      <c r="H7" s="126"/>
      <c r="I7" s="116" t="s">
        <v>59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5" t="s">
        <v>3</v>
      </c>
      <c r="B8" s="136" t="s">
        <v>64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60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6" t="s">
        <v>1</v>
      </c>
      <c r="B9" s="122">
        <v>20089</v>
      </c>
      <c r="C9" s="123"/>
      <c r="D9" s="19"/>
      <c r="E9" s="19"/>
      <c r="F9" s="19"/>
      <c r="G9" s="124" t="s">
        <v>5</v>
      </c>
      <c r="H9" s="125"/>
      <c r="I9" s="118" t="s">
        <v>61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4" t="s">
        <v>2</v>
      </c>
      <c r="B10" s="120" t="s">
        <v>55</v>
      </c>
      <c r="C10" s="121"/>
      <c r="D10" s="19"/>
      <c r="E10" s="19"/>
      <c r="F10" s="19"/>
      <c r="G10" s="124" t="s">
        <v>35</v>
      </c>
      <c r="H10" s="125"/>
      <c r="I10" s="118" t="s">
        <v>62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4" t="s">
        <v>22</v>
      </c>
      <c r="B11" s="79">
        <v>7921</v>
      </c>
      <c r="C11" s="81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7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8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2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3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2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2"/>
      <c r="D22" s="32"/>
      <c r="E22" s="32"/>
      <c r="F22" s="32"/>
      <c r="G22" s="32"/>
      <c r="H22" s="19"/>
      <c r="I22" s="32"/>
      <c r="J22" s="33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4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9" t="s">
        <v>16</v>
      </c>
      <c r="B24" s="134" t="s">
        <v>52</v>
      </c>
      <c r="C24" s="135"/>
      <c r="D24" s="10" t="s">
        <v>54</v>
      </c>
      <c r="E24" s="129" t="s">
        <v>25</v>
      </c>
      <c r="F24" s="129"/>
      <c r="G24" s="11">
        <v>0.1875</v>
      </c>
      <c r="H24" s="129" t="s">
        <v>17</v>
      </c>
      <c r="I24" s="129"/>
      <c r="J24" s="12" t="s">
        <v>65</v>
      </c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53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 t="s">
        <v>66</v>
      </c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68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5" t="s">
        <v>12</v>
      </c>
      <c r="B37" s="36"/>
      <c r="C37" s="36"/>
      <c r="D37" s="36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7"/>
      <c r="B38" s="36"/>
      <c r="C38" s="36"/>
      <c r="D38" s="36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8" t="s">
        <v>18</v>
      </c>
      <c r="B39" s="39"/>
      <c r="C39" s="39"/>
      <c r="D39" s="39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8"/>
      <c r="B40" s="39"/>
      <c r="C40" s="39"/>
      <c r="D40" s="39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8"/>
      <c r="B41" s="39"/>
      <c r="C41" s="39"/>
      <c r="D41" s="39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8"/>
      <c r="B42" s="39"/>
      <c r="C42" s="39"/>
      <c r="D42" s="39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8"/>
      <c r="B43" s="39"/>
      <c r="C43" s="39"/>
      <c r="D43" s="39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8"/>
      <c r="B44" s="39"/>
      <c r="C44" s="39"/>
      <c r="D44" s="39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8"/>
      <c r="B45" s="39"/>
      <c r="C45" s="39"/>
      <c r="D45" s="39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8"/>
      <c r="B46" s="39"/>
      <c r="C46" s="39"/>
      <c r="D46" s="39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9"/>
      <c r="D47" s="39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67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40"/>
      <c r="G54" s="40"/>
      <c r="H54" s="149" t="s">
        <v>21</v>
      </c>
      <c r="I54" s="139"/>
      <c r="J54" s="41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М.В.,Селезнева М.В.,Галымага Н.Е.,Мишина Е.А.,Блохина И.С.,Бричёва И.В.,Соловьёва Л.И.,Поплавкова Е.А.,Кузнецова С.Ю.,Шатунова А.И.,Вьюгина Л,Смирнова Е.С.,Крюкова Н.С.,Плоскова С.Ю.,Гомжина Ю.В.,Цветкова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33</v>
      </c>
      <c r="B1" s="197"/>
      <c r="C1" s="197"/>
      <c r="D1" s="197"/>
      <c r="E1" s="197"/>
      <c r="F1" s="197"/>
      <c r="G1" s="197"/>
      <c r="H1" s="197"/>
      <c r="I1" s="197"/>
      <c r="J1" s="198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2" t="s">
        <v>36</v>
      </c>
      <c r="B3" s="200"/>
      <c r="C3" s="200"/>
      <c r="D3" s="200"/>
      <c r="E3" s="200"/>
      <c r="F3" s="200"/>
      <c r="G3" s="200"/>
      <c r="H3" s="200"/>
      <c r="I3" s="200"/>
      <c r="J3" s="201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3" t="s">
        <v>39</v>
      </c>
      <c r="B4" s="200"/>
      <c r="C4" s="200"/>
      <c r="D4" s="200"/>
      <c r="E4" s="200"/>
      <c r="F4" s="200"/>
      <c r="G4" s="200"/>
      <c r="H4" s="200"/>
      <c r="I4" s="200"/>
      <c r="J4" s="201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4" t="s">
        <v>57</v>
      </c>
      <c r="B5" s="205"/>
      <c r="C5" s="205"/>
      <c r="D5" s="205"/>
      <c r="E5" s="205"/>
      <c r="F5" s="205"/>
      <c r="G5" s="205"/>
      <c r="H5" s="205"/>
      <c r="I5" s="205"/>
      <c r="J5" s="206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4" t="s">
        <v>0</v>
      </c>
      <c r="B7" s="69">
        <f>'Диагностика КГ'!B7</f>
        <v>43385</v>
      </c>
      <c r="C7" s="73" t="s">
        <v>56</v>
      </c>
      <c r="D7" s="19"/>
      <c r="E7" s="133" t="s">
        <v>41</v>
      </c>
      <c r="F7" s="207"/>
      <c r="G7" s="212">
        <f>'Диагностика КГ'!G7:H7</f>
        <v>0</v>
      </c>
      <c r="H7" s="212"/>
      <c r="I7" s="208" t="str">
        <f>'Диагностика КГ'!I7:J7</f>
        <v>Щербаков А.С.</v>
      </c>
      <c r="J7" s="209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5" t="s">
        <v>3</v>
      </c>
      <c r="B8" s="192" t="str">
        <f>'Диагностика КГ'!B8:C8</f>
        <v>Смагин Г.А.</v>
      </c>
      <c r="C8" s="210"/>
      <c r="D8" s="19"/>
      <c r="E8" s="124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 xml:space="preserve">Синицина И.А. </v>
      </c>
      <c r="J8" s="193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6" t="s">
        <v>1</v>
      </c>
      <c r="B9" s="222">
        <f>'Диагностика КГ'!B9:C9</f>
        <v>20089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Берина Е.В.</v>
      </c>
      <c r="J9" s="193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4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4" t="s">
        <v>6</v>
      </c>
      <c r="H10" s="125"/>
      <c r="I10" s="192" t="str">
        <f>'Диагностика КГ'!I10:J10</f>
        <v>Блохина И.С.</v>
      </c>
      <c r="J10" s="193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4" t="s">
        <v>22</v>
      </c>
      <c r="B11" s="70">
        <f>ОТДЕЛЕНИЕ</f>
        <v>7921</v>
      </c>
      <c r="C11" s="70">
        <f>'Диагностика КГ'!C11</f>
        <v>35</v>
      </c>
      <c r="D11" s="22"/>
      <c r="E11" s="20"/>
      <c r="F11" s="20"/>
      <c r="G11" s="124" t="s">
        <v>7</v>
      </c>
      <c r="H11" s="125"/>
      <c r="I11" s="192" t="str">
        <f>'Диагностика КГ'!I11:J11</f>
        <v>________</v>
      </c>
      <c r="J11" s="193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2" t="s">
        <v>9</v>
      </c>
      <c r="G13" s="153"/>
      <c r="H13" s="153"/>
      <c r="I13" s="233" t="str">
        <f>'Диагностика КГ'!I13:J13</f>
        <v>a.radialis.</v>
      </c>
      <c r="J13" s="234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8" t="s">
        <v>34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1"/>
      <c r="B15" s="183" t="s">
        <v>37</v>
      </c>
      <c r="C15" s="181"/>
      <c r="D15" s="181"/>
      <c r="E15" s="184"/>
      <c r="F15" s="180" t="s">
        <v>27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1"/>
      <c r="I18" s="31"/>
      <c r="J18" s="33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3"/>
      <c r="D19" s="53"/>
      <c r="E19" s="53"/>
      <c r="F19" s="53"/>
      <c r="G19" s="53"/>
      <c r="H19" s="53"/>
      <c r="I19" s="53"/>
      <c r="J19" s="64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2" t="s">
        <v>16</v>
      </c>
      <c r="B20" s="194" t="s">
        <v>52</v>
      </c>
      <c r="C20" s="195"/>
      <c r="D20" s="71" t="s">
        <v>54</v>
      </c>
      <c r="E20" s="129" t="s">
        <v>25</v>
      </c>
      <c r="F20" s="129"/>
      <c r="G20" s="87">
        <v>0.26666666666666666</v>
      </c>
      <c r="H20" s="129" t="s">
        <v>28</v>
      </c>
      <c r="I20" s="129"/>
      <c r="J20" s="12">
        <v>484.43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4" t="s">
        <v>48</v>
      </c>
      <c r="B21" s="85"/>
      <c r="C21" s="175"/>
      <c r="D21" s="176"/>
      <c r="E21" s="228" t="s">
        <v>30</v>
      </c>
      <c r="F21" s="229"/>
      <c r="G21" s="229"/>
      <c r="H21" s="229"/>
      <c r="I21" s="229"/>
      <c r="J21" s="230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7"/>
      <c r="B22" s="1"/>
      <c r="C22" s="1"/>
      <c r="D22" s="1"/>
      <c r="E22" s="189"/>
      <c r="F22" s="190"/>
      <c r="G22" s="190"/>
      <c r="H22" s="190"/>
      <c r="I22" s="190"/>
      <c r="J22" s="191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6" t="s">
        <v>31</v>
      </c>
      <c r="B48" s="217"/>
      <c r="C48" s="76"/>
      <c r="D48" s="1"/>
      <c r="E48" s="190"/>
      <c r="F48" s="190"/>
      <c r="G48" s="190"/>
      <c r="H48" s="190"/>
      <c r="I48" s="190"/>
      <c r="J48" s="191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8" t="s">
        <v>58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4" t="s">
        <v>38</v>
      </c>
      <c r="B54" s="215"/>
      <c r="C54" s="215"/>
      <c r="D54" s="77"/>
      <c r="E54" s="77"/>
      <c r="F54" s="77"/>
      <c r="G54" s="149" t="s">
        <v>21</v>
      </c>
      <c r="H54" s="139"/>
      <c r="I54" s="65"/>
      <c r="J54" s="66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2018-10-12T05:02:18Z</cp:lastPrinted>
  <dcterms:created xsi:type="dcterms:W3CDTF">2006-09-16T00:00:00Z</dcterms:created>
  <dcterms:modified xsi:type="dcterms:W3CDTF">2018-10-12T10:26:40Z</dcterms:modified>
  <cp:category>Рентгенэндоваскулярные хирурги</cp:category>
</cp:coreProperties>
</file>