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2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<sst xmlns="http://schemas.openxmlformats.org/spreadsheetml/2006/main" count="99" uniqueCount="73">
  <si>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</si>
  <si>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</si>
  <si>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</si>
  <si>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</si>
  <si>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</si>
  <si>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</si>
  <si>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</si>
  <si>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</si>
  <si>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</si>
  <si>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</si>
  <si>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</si>
  <si>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</si>
  <si>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</si>
  <si>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</si>
  <si>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</si>
  <si>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</si>
  <si>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</si>
  <si>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</si>
  <si>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</si>
  <si>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</si>
  <si>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</si>
  <si>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</si>
  <si>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</si>
  <si>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</si>
  <si>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</si>
  <si>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</si>
  <si>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</si>
  <si>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</si>
  <si>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</si>
  <si>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</si>
  <si>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</si>
  <si>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</si>
  <si>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</si>
  <si>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</si>
  <si>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</si>
  <si>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</si>
  <si>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</si>
  <si>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</si>
  <si>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</si>
  <si>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</si>
  <si>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</si>
  <si>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</si>
  <si>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</si>
  <si>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</si>
  <si>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</si>
  <si>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</si>
  <si>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</si>
  <si>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</si>
  <si>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</si>
  <si>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</si>
  <si>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</si>
  <si>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</si>
  <si>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</si>
  <si>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</si>
  <si>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</si>
  <si>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</si>
  <si>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</si>
  <si>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норма.</t>
  </si>
  <si>
    <t>правый</t>
  </si>
  <si>
    <t>ОКС БПST</t>
  </si>
  <si>
    <t>Блохина И.С.</t>
  </si>
  <si>
    <t xml:space="preserve">Баллонная ангиопластика со стентированием ПНА (1BMS) </t>
  </si>
  <si>
    <t>начало 11:05</t>
  </si>
  <si>
    <t>Каретников Н.И.</t>
  </si>
  <si>
    <t>Тимошенко Н.С.</t>
  </si>
  <si>
    <t>Молотков А.В</t>
  </si>
  <si>
    <t>Optiray 350</t>
  </si>
  <si>
    <t>150 ml</t>
  </si>
  <si>
    <r>
      <t xml:space="preserve">Устье ЛКА селективно удалось катетеризировать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4,0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 зоне субокклюзирующего стеноза среднего сегмент аПНА выполнена баллонная ангиопластика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2.0-15, </t>
    </r>
    <r>
      <rPr>
        <sz val="11"/>
        <color theme="1"/>
        <rFont val="Calibri"/>
        <family val="2"/>
        <charset val="204"/>
        <scheme val="minor"/>
      </rPr>
      <t>давление 16 атм. В область остаточного стеноза среднего  сегмента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Medtronic Integrity 3.0-22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конрольной съёмке  стент раскрыт полностью, проходим, антеградный кровоток по ПНА  -TIMI III.  Ангиографический результат успешный. Пациент в стабильном состоянии переводится в БИТ для дальнейшего наблюдения и лечения.                                               </t>
    </r>
  </si>
  <si>
    <t>Решение вопроса о выполнении ЧКВ в бассейне ОА.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</si>
  <si>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устья с переходом на проксимальный сегмент до 50%, субокклюзирующий стеноз среднего сегмента 98%, в зоне данного стеноза в проекции ДВ определяется аневризма коронарной артерии размерами 3.8х2.6 мм (вероятнее из ПНА).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90%, стеноз устья ВТК 60%.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ХТО от проксимального сегмента. Антеградный кровоток - TIMI 0. Выраженный межсистемный коллатеральный кровоток из ЛЖВ ОА и СВ ПНА с ретроградным конрастированием ЗБВ и ЗНА.</t>
    </r>
  </si>
  <si>
    <t>окончание 12:05</t>
  </si>
  <si>
    <r>
      <t>Контроль места пункции. Повязка на 6ч.</t>
    </r>
    <r>
      <rPr>
        <b/>
        <u/>
        <sz val="12"/>
        <color theme="1"/>
        <rFont val="Times New Roman"/>
        <family val="1"/>
        <charset val="204"/>
      </rPr>
      <t xml:space="preserve"> Решение вопроса о выполнении ЧКВ в бассейне ОА.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</si>
</sst>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43393</v>
      </c>
      <c r="C7" s="78" t="s">
        <v>62</v>
      </c>
      <c r="D7" s="18"/>
      <c r="E7" s="125" t="s">
        <v>40</v>
      </c>
      <c r="F7" s="125"/>
      <c r="G7" s="134"/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63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18040</v>
      </c>
      <c r="C9" s="144"/>
      <c r="D9" s="18"/>
      <c r="E9" s="18"/>
      <c r="F9" s="18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59</v>
      </c>
      <c r="C10" s="142"/>
      <c r="D10" s="18"/>
      <c r="E10" s="18"/>
      <c r="F10" s="18"/>
      <c r="G10" s="126" t="s">
        <v>35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8163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49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66</v>
      </c>
      <c r="C24" s="129"/>
      <c r="D24" s="10" t="s">
        <v>53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51</v>
      </c>
      <c r="F27" s="109"/>
      <c r="G27" s="110" t="s">
        <v>57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26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3">
      <c r="A5" s="195" t="s">
        <v>61</v>
      </c>
      <c r="B5" s="196"/>
      <c r="C5" s="196"/>
      <c r="D5" s="196"/>
      <c r="E5" s="196"/>
      <c r="F5" s="196"/>
      <c r="G5" s="196"/>
      <c r="H5" s="196"/>
      <c r="I5" s="196"/>
      <c r="J5" s="197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2" t="s">
        <v>0</v>
      </c>
      <c r="B7" s="68">
        <f>'Диагностика КГ'!B7</f>
        <v>43393</v>
      </c>
      <c r="C7" s="72" t="s">
        <v>71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3" t="s">
        <v>3</v>
      </c>
      <c r="B8" s="185" t="str">
        <f>'Диагностика КГ'!B8:C8</f>
        <v>Каретников Н.И.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Тимошенко Н.С.</v>
      </c>
      <c r="J8" s="186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4" t="s">
        <v>1</v>
      </c>
      <c r="B9" s="181">
        <f>'Диагностика КГ'!B9:C9</f>
        <v>18040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2" t="s">
        <v>22</v>
      </c>
      <c r="B11" s="69">
        <f>ОТДЕЛЕНИЕ</f>
        <v>8163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49</v>
      </c>
      <c r="F13" s="93" t="s">
        <v>9</v>
      </c>
      <c r="G13" s="94"/>
      <c r="H13" s="94"/>
      <c r="I13" s="91" t="s">
        <v>55</v>
      </c>
      <c r="J13" s="92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1" t="s">
        <v>16</v>
      </c>
      <c r="B20" s="218" t="s">
        <v>66</v>
      </c>
      <c r="C20" s="219"/>
      <c r="D20" s="70" t="s">
        <v>67</v>
      </c>
      <c r="E20" s="119" t="s">
        <v>25</v>
      </c>
      <c r="F20" s="119"/>
      <c r="G20" s="84">
        <v>0.39583333333333331</v>
      </c>
      <c r="H20" s="119" t="s">
        <v>28</v>
      </c>
      <c r="I20" s="119"/>
      <c r="J20" s="82">
        <v>676.55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6"/>
      <c r="B22" s="1"/>
      <c r="C22" s="1"/>
      <c r="D22" s="1"/>
      <c r="E22" s="225" t="s">
        <v>68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6"/>
      <c r="B23" s="1"/>
      <c r="C23" s="1"/>
      <c r="D23" s="67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6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6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6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6"/>
      <c r="B27" s="1"/>
      <c r="C27" s="1"/>
      <c r="D27" s="60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6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6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6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6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6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6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6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6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6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6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6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6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6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6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6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6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6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6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6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6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5" t="s">
        <v>31</v>
      </c>
      <c r="B48" s="176"/>
      <c r="C48" s="74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7" t="s">
        <v>72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2018-10-09T07:55:37Z</cp:lastPrinted>
  <dcterms:created xsi:type="dcterms:W3CDTF">2006-09-16T00:00:00Z</dcterms:created>
  <dcterms:modified xsi:type="dcterms:W3CDTF">2018-10-20T09:20:20Z</dcterms:modified>
  <cp:category>Рентгенэндоваскулярные хирурги</cp:category>
</cp:coreProperties>
</file>