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2\26\"/>
    </mc:Choice>
  </mc:AlternateContent>
  <bookViews>
    <workbookView xWindow="3840" yWindow="330" windowWidth="14805" windowHeight="795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<sst xmlns="http://schemas.openxmlformats.org/spreadsheetml/2006/main" count="100" uniqueCount="72">
  <si>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</si>
  <si>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</si>
  <si>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</si>
  <si>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</si>
  <si>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</si>
  <si>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</si>
  <si>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</si>
  <si>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</si>
  <si>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</si>
  <si>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</si>
  <si>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</si>
  <si>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</si>
  <si>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</si>
  <si>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</si>
  <si>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</si>
  <si>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</si>
  <si>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</si>
  <si>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</si>
  <si>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</si>
  <si>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</si>
  <si>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</si>
  <si>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</si>
  <si>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</si>
  <si>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</si>
  <si>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</si>
  <si>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</si>
  <si>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</si>
  <si>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</si>
  <si>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</si>
  <si>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</si>
  <si>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</si>
  <si>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</si>
  <si>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</si>
  <si>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</si>
  <si>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</si>
  <si>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</si>
  <si>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</si>
  <si>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</si>
  <si>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</si>
  <si>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</si>
  <si>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</si>
  <si>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</si>
  <si>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</si>
  <si>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</si>
  <si>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</si>
  <si>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</si>
  <si>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</si>
  <si>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5 ml</t>
  </si>
  <si>
    <t>Интродъюссер извлечён</t>
  </si>
  <si>
    <t>Sol. lidocaini 1%</t>
  </si>
  <si>
    <t xml:space="preserve">Набор Cordis </t>
  </si>
  <si>
    <t>a.radialis.</t>
  </si>
  <si>
    <t>Omnipaque 350</t>
  </si>
  <si>
    <t>норма</t>
  </si>
  <si>
    <t xml:space="preserve"> mGy</t>
  </si>
  <si>
    <t>_________</t>
  </si>
  <si>
    <t>Контроль места пункции. Давящая повязка на 8 часов.</t>
  </si>
  <si>
    <t>Лобанов Д.Н.</t>
  </si>
  <si>
    <t>ОКС БПST</t>
  </si>
  <si>
    <t xml:space="preserve">Баллонная вазодилатация с установкой стента в ОА (BMS 1). </t>
  </si>
  <si>
    <t>150 ml</t>
  </si>
  <si>
    <t>15.50-16.50</t>
  </si>
  <si>
    <t>Щербаков А.С.</t>
  </si>
  <si>
    <t>Александрова И.А.</t>
  </si>
  <si>
    <t>Комаров А.С.</t>
  </si>
  <si>
    <t>Капралова Е.А.</t>
  </si>
  <si>
    <t>200 ml</t>
  </si>
  <si>
    <t>597,06   cGycm2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</si>
  <si>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55%, стеноз среднего сегмента  95%, дилатация артерии на протяжении. до 5,0 мм. Антеградный кровоток - TIMI III.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среднего сегмента 95%, дилатация артерии на протяжении до 5,5-6 мм.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на границе проксимального и среднего сегмента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стеноз 65%, рестеноз в стенте среднего сегмента 60%, стеноз дистального сегмента 75%, эктазия ЗБВ. Антеградный кровоток - TIMI III.                                                                                 Учитывая  диффузное трехсосудистое поражение на фоне  выраженной эктазией артерий левого бассейна и ПКА, коллегиально совместно с деж.врачом БИТ Майковым О.А. принято решение что наиболее предпочтительным методом реваскуляризации является АКШ.</t>
    </r>
  </si>
  <si>
    <t xml:space="preserve">Контроль места пункции, провязка на 6ч. Крнсультация кардиохирурга. </t>
  </si>
  <si>
    <t>1 ml</t>
  </si>
  <si>
    <t>правый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</si>
</sst>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28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>
        <v>43460</v>
      </c>
      <c r="C7" s="79" t="s">
        <v>61</v>
      </c>
      <c r="D7" s="18"/>
      <c r="E7" s="131" t="s">
        <v>41</v>
      </c>
      <c r="F7" s="131"/>
      <c r="G7" s="124" t="s">
        <v>40</v>
      </c>
      <c r="H7" s="124"/>
      <c r="I7" s="114" t="s">
        <v>62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57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63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26683</v>
      </c>
      <c r="C9" s="121"/>
      <c r="D9" s="18"/>
      <c r="E9" s="18"/>
      <c r="F9" s="18"/>
      <c r="G9" s="122" t="s">
        <v>5</v>
      </c>
      <c r="H9" s="123"/>
      <c r="I9" s="116" t="s">
        <v>64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58</v>
      </c>
      <c r="C10" s="119"/>
      <c r="D10" s="18"/>
      <c r="E10" s="18"/>
      <c r="F10" s="18"/>
      <c r="G10" s="122" t="s">
        <v>36</v>
      </c>
      <c r="H10" s="123"/>
      <c r="I10" s="116" t="s">
        <v>65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23</v>
      </c>
      <c r="B11" s="78">
        <v>10054</v>
      </c>
      <c r="C11" s="80">
        <v>35</v>
      </c>
      <c r="D11" s="21"/>
      <c r="E11" s="19"/>
      <c r="F11" s="19"/>
      <c r="G11" s="122" t="s">
        <v>7</v>
      </c>
      <c r="H11" s="123"/>
      <c r="I11" s="116" t="s">
        <v>55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49</v>
      </c>
      <c r="D13" s="139"/>
      <c r="E13" s="46" t="s">
        <v>70</v>
      </c>
      <c r="F13" s="150" t="s">
        <v>9</v>
      </c>
      <c r="G13" s="151"/>
      <c r="H13" s="151"/>
      <c r="I13" s="148" t="s">
        <v>51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7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45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44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50</v>
      </c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8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52</v>
      </c>
      <c r="C24" s="133"/>
      <c r="D24" s="10" t="s">
        <v>66</v>
      </c>
      <c r="E24" s="127" t="s">
        <v>26</v>
      </c>
      <c r="F24" s="127"/>
      <c r="G24" s="11">
        <v>0.22083333333333333</v>
      </c>
      <c r="H24" s="127" t="s">
        <v>17</v>
      </c>
      <c r="I24" s="127"/>
      <c r="J24" s="83" t="s">
        <v>67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71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53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68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69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48</v>
      </c>
      <c r="B54" s="146"/>
      <c r="C54" s="146"/>
      <c r="D54" s="92" t="s">
        <v>46</v>
      </c>
      <c r="E54" s="93"/>
      <c r="F54" s="39"/>
      <c r="G54" s="39"/>
      <c r="H54" s="147" t="s">
        <v>22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34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37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39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59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9">
        <f>'Диагностика КГ'!B7</f>
        <v>43460</v>
      </c>
      <c r="C7" s="73"/>
      <c r="D7" s="18"/>
      <c r="E7" s="131" t="s">
        <v>41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88" t="str">
        <f>'Диагностика КГ'!B8:C8</f>
        <v>Лобанов Д.Н.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Александрова И.А.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18">
        <f>'Диагностика КГ'!B9:C9</f>
        <v>26683</v>
      </c>
      <c r="C9" s="219"/>
      <c r="D9" s="18"/>
      <c r="E9" s="18"/>
      <c r="F9" s="41"/>
      <c r="G9" s="220" t="s">
        <v>5</v>
      </c>
      <c r="H9" s="221"/>
      <c r="I9" s="188" t="str">
        <f>'Диагностика КГ'!I9:J9</f>
        <v>Комаров А.С.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Капралова Е.А.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23</v>
      </c>
      <c r="B11" s="70">
        <f>ОТДЕЛЕНИЕ</f>
        <v>10054</v>
      </c>
      <c r="C11" s="70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49</v>
      </c>
      <c r="D13" s="139"/>
      <c r="E13" s="46" t="s">
        <v>47</v>
      </c>
      <c r="F13" s="150" t="s">
        <v>9</v>
      </c>
      <c r="G13" s="151"/>
      <c r="H13" s="151"/>
      <c r="I13" s="148" t="s">
        <v>51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7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79" t="s">
        <v>38</v>
      </c>
      <c r="C15" s="177"/>
      <c r="D15" s="177"/>
      <c r="E15" s="180"/>
      <c r="F15" s="176" t="s">
        <v>28</v>
      </c>
      <c r="G15" s="180"/>
      <c r="H15" s="176" t="s">
        <v>43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5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2" t="s">
        <v>16</v>
      </c>
      <c r="B20" s="190" t="s">
        <v>52</v>
      </c>
      <c r="C20" s="191"/>
      <c r="D20" s="71" t="s">
        <v>60</v>
      </c>
      <c r="E20" s="127" t="s">
        <v>26</v>
      </c>
      <c r="F20" s="127"/>
      <c r="G20" s="84"/>
      <c r="H20" s="127" t="s">
        <v>29</v>
      </c>
      <c r="I20" s="127"/>
      <c r="J20" s="83" t="s">
        <v>54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6"/>
      <c r="E21" s="224" t="s">
        <v>31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7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7"/>
      <c r="B23" s="1"/>
      <c r="C23" s="1"/>
      <c r="D23" s="68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7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7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7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7"/>
      <c r="B27" s="1"/>
      <c r="C27" s="1"/>
      <c r="D27" s="61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7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7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7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7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7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7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7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7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7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7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7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7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7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7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7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7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7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7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7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7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32</v>
      </c>
      <c r="B48" s="213"/>
      <c r="C48" s="75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56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48</v>
      </c>
      <c r="B54" s="211"/>
      <c r="C54" s="211"/>
      <c r="D54" s="76"/>
      <c r="E54" s="76"/>
      <c r="F54" s="76"/>
      <c r="G54" s="147" t="s">
        <v>22</v>
      </c>
      <c r="H54" s="137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2018-01-03T07:49:10Z</cp:lastPrinted>
  <dcterms:created xsi:type="dcterms:W3CDTF">2006-09-16T00:00:00Z</dcterms:created>
  <dcterms:modified xsi:type="dcterms:W3CDTF">2018-12-26T14:04:05Z</dcterms:modified>
  <cp:category>Рентгенэндоваскулярные хирурги</cp:category>
</cp:coreProperties>
</file>