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1\02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<sst xmlns="http://schemas.openxmlformats.org/spreadsheetml/2006/main" count="102" uniqueCount="76">
  <si>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</si>
  <si>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</si>
  <si>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</si>
  <si>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</si>
  <si>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</si>
  <si>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</si>
  <si>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</si>
  <si>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</si>
  <si>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</si>
  <si>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</si>
  <si>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</si>
  <si>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</si>
  <si>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</si>
  <si>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</si>
  <si>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</si>
  <si>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</si>
  <si>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</si>
  <si>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</si>
  <si>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</si>
  <si>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</si>
  <si>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</si>
  <si>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</si>
  <si>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</si>
  <si>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</si>
  <si>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</si>
  <si>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</si>
  <si>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</si>
  <si>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</si>
  <si>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</si>
  <si>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</si>
  <si>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</si>
  <si>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</si>
  <si>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</si>
  <si>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</si>
  <si>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</si>
  <si>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</si>
  <si>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</si>
  <si>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</si>
  <si>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</si>
  <si>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</si>
  <si>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</si>
  <si>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</si>
  <si>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</si>
  <si>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</si>
  <si>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</si>
  <si>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</si>
  <si>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</si>
  <si>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</si>
  <si>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</si>
  <si>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</si>
  <si>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Щербаков А.С.</t>
  </si>
  <si>
    <t>Ре</t>
  </si>
  <si>
    <t>Доза mGy/cGy*cm2</t>
  </si>
  <si>
    <t>a. dist/radialis.</t>
  </si>
  <si>
    <t>Интродъюссер извлечён</t>
  </si>
  <si>
    <t>1 ml</t>
  </si>
  <si>
    <t>ОКС ПST</t>
  </si>
  <si>
    <t>Optiray 350</t>
  </si>
  <si>
    <t>Omnipaque 350</t>
  </si>
  <si>
    <t xml:space="preserve">Контроль места пункции. Повязка на 6ч. </t>
  </si>
  <si>
    <t>Тимошенко Н.С.</t>
  </si>
  <si>
    <t>Молотков А.В</t>
  </si>
  <si>
    <t>Капралова Е.А.</t>
  </si>
  <si>
    <t>XB 3.5</t>
  </si>
  <si>
    <t>норма.</t>
  </si>
  <si>
    <t>начало 12:20</t>
  </si>
  <si>
    <t>окончание 13:20</t>
  </si>
  <si>
    <t>Стентирование ПНА (1DES)</t>
  </si>
  <si>
    <t>Русакова А.Б.</t>
  </si>
  <si>
    <t>50 ml</t>
  </si>
  <si>
    <t>Реваскуляризация в бассейне ПНА</t>
  </si>
  <si>
    <t>428,94/3763,98</t>
  </si>
  <si>
    <t>a.radialis.</t>
  </si>
  <si>
    <r>
      <t xml:space="preserve">Устье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VistaBritetip XB3,5 6Fr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Floppy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ПНА. В зону проксимального сегмента с переходом на средний сегмент 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 DES Medtronic Endeavor Resolute 3.0-24</t>
    </r>
    <r>
      <rPr>
        <sz val="11"/>
        <color theme="1"/>
        <rFont val="Calibri"/>
        <family val="2"/>
        <charset val="204"/>
        <scheme val="minor"/>
      </rPr>
      <t xml:space="preserve"> давлением 14 атм.  На контрольных ангиограмах  антеградный кровоток по ПНА  TIMI III, стент раскрыт удовлетворительно. Ангиографический результат успешный. Пациентка в стабильном состоянии переводится в БИТ для дальнейшего наблюдения и лечения.                   </t>
    </r>
  </si>
  <si>
    <t>правый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</si>
  <si>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стеноз устья 35%, субокклюзирующий стеноз проксимального сегмента, стенозы среднего сегмента 55%-60%. Антеградный кровоток по ПНА - TIMI I. 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стеноз устья 30%, стеноз устья с переходом на проксимальную/3 ВТК до 65%. (д. ветки до 2.5 мм)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сегмента, среднего и дистального сегмента до 30%, стеноз в зоне "креста" ПКА 45%, стеноз устья ЗНА 65%.  кровоток - TIMI III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</si>
</sst>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32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35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37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31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43467</v>
      </c>
      <c r="C7" s="78" t="s">
        <v>65</v>
      </c>
      <c r="D7" s="18"/>
      <c r="E7" s="131" t="s">
        <v>39</v>
      </c>
      <c r="F7" s="131"/>
      <c r="G7" s="124"/>
      <c r="H7" s="124"/>
      <c r="I7" s="114" t="s">
        <v>50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68</v>
      </c>
      <c r="C8" s="135"/>
      <c r="D8" s="18"/>
      <c r="E8" s="122" t="s">
        <v>4</v>
      </c>
      <c r="F8" s="123"/>
      <c r="G8" s="124" t="s">
        <v>38</v>
      </c>
      <c r="H8" s="124"/>
      <c r="I8" s="116" t="s">
        <v>60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24230</v>
      </c>
      <c r="C9" s="121"/>
      <c r="D9" s="18"/>
      <c r="E9" s="18"/>
      <c r="F9" s="18"/>
      <c r="G9" s="122" t="s">
        <v>5</v>
      </c>
      <c r="H9" s="123"/>
      <c r="I9" s="116" t="s">
        <v>61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56</v>
      </c>
      <c r="C10" s="119"/>
      <c r="D10" s="18"/>
      <c r="E10" s="18"/>
      <c r="F10" s="18"/>
      <c r="G10" s="122" t="s">
        <v>34</v>
      </c>
      <c r="H10" s="123"/>
      <c r="I10" s="116" t="s">
        <v>62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7">
        <v>26</v>
      </c>
      <c r="C11" s="79">
        <v>35</v>
      </c>
      <c r="D11" s="21"/>
      <c r="E11" s="19"/>
      <c r="F11" s="19"/>
      <c r="G11" s="122" t="s">
        <v>7</v>
      </c>
      <c r="H11" s="123"/>
      <c r="I11" s="116" t="s">
        <v>47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46</v>
      </c>
      <c r="D13" s="139"/>
      <c r="E13" s="45" t="s">
        <v>55</v>
      </c>
      <c r="F13" s="150" t="s">
        <v>9</v>
      </c>
      <c r="G13" s="151"/>
      <c r="H13" s="151"/>
      <c r="I13" s="148" t="s">
        <v>53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33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43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40</v>
      </c>
      <c r="C19" s="153"/>
      <c r="D19" s="153"/>
      <c r="E19" s="154"/>
      <c r="F19" s="152" t="s">
        <v>42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45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57</v>
      </c>
      <c r="C24" s="133"/>
      <c r="D24" s="10" t="s">
        <v>69</v>
      </c>
      <c r="E24" s="127" t="s">
        <v>25</v>
      </c>
      <c r="F24" s="127"/>
      <c r="G24" s="11"/>
      <c r="H24" s="127" t="s">
        <v>17</v>
      </c>
      <c r="I24" s="127"/>
      <c r="J24" s="8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74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49</v>
      </c>
      <c r="F27" s="165"/>
      <c r="G27" s="166" t="s">
        <v>64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75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28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70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54</v>
      </c>
      <c r="B54" s="146"/>
      <c r="C54" s="146"/>
      <c r="D54" s="92" t="s">
        <v>44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32</v>
      </c>
      <c r="B1" s="192"/>
      <c r="C1" s="192"/>
      <c r="D1" s="192"/>
      <c r="E1" s="192"/>
      <c r="F1" s="192"/>
      <c r="G1" s="192"/>
      <c r="H1" s="192"/>
      <c r="I1" s="192"/>
      <c r="J1" s="193"/>
      <c r="K1" s="183" t="s">
        <v>51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23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35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37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199" t="s">
        <v>67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43467</v>
      </c>
      <c r="C7" s="72" t="s">
        <v>66</v>
      </c>
      <c r="D7" s="18"/>
      <c r="E7" s="131" t="s">
        <v>39</v>
      </c>
      <c r="F7" s="202"/>
      <c r="G7" s="207"/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7" t="str">
        <f>'Диагностика КГ'!B8:C8</f>
        <v>Русакова А.Б.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Тимошенко Н.С.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7">
        <f>'Диагностика КГ'!B9:C9</f>
        <v>24230</v>
      </c>
      <c r="C9" s="218"/>
      <c r="D9" s="18"/>
      <c r="E9" s="18"/>
      <c r="F9" s="40"/>
      <c r="G9" s="219" t="s">
        <v>5</v>
      </c>
      <c r="H9" s="220"/>
      <c r="I9" s="187" t="str">
        <f>'Диагностика КГ'!I9:J9</f>
        <v>Молотков А.В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1" t="str">
        <f>'Диагностика КГ'!B10:C10</f>
        <v>ОКС 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Капралова Е.А.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9">
        <f>ОТДЕЛЕНИЕ</f>
        <v>26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48</v>
      </c>
      <c r="D13" s="139"/>
      <c r="E13" s="45" t="s">
        <v>55</v>
      </c>
      <c r="F13" s="150" t="s">
        <v>9</v>
      </c>
      <c r="G13" s="151"/>
      <c r="H13" s="151"/>
      <c r="I13" s="148" t="s">
        <v>72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33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36</v>
      </c>
      <c r="C15" s="177"/>
      <c r="D15" s="177"/>
      <c r="E15" s="180"/>
      <c r="F15" s="176" t="s">
        <v>27</v>
      </c>
      <c r="G15" s="180"/>
      <c r="H15" s="176" t="s">
        <v>41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63</v>
      </c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89" t="s">
        <v>58</v>
      </c>
      <c r="C20" s="190"/>
      <c r="D20" s="70" t="s">
        <v>69</v>
      </c>
      <c r="E20" s="127" t="s">
        <v>25</v>
      </c>
      <c r="F20" s="127"/>
      <c r="G20" s="84">
        <v>0.20416666666666669</v>
      </c>
      <c r="H20" s="223" t="s">
        <v>52</v>
      </c>
      <c r="I20" s="127"/>
      <c r="J20" s="82" t="s">
        <v>71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4" t="s">
        <v>29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227" t="s">
        <v>73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30</v>
      </c>
      <c r="B48" s="212"/>
      <c r="C48" s="74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59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54</v>
      </c>
      <c r="B54" s="210"/>
      <c r="C54" s="210"/>
      <c r="D54" s="75"/>
      <c r="E54" s="75"/>
      <c r="F54" s="75"/>
      <c r="G54" s="147" t="s">
        <v>21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2018-11-25T13:37:08Z</cp:lastPrinted>
  <dcterms:created xsi:type="dcterms:W3CDTF">2006-09-16T00:00:00Z</dcterms:created>
  <dcterms:modified xsi:type="dcterms:W3CDTF">2019-01-02T11:26:41Z</dcterms:modified>
  <cp:category>Рентгенэндоваскулярные хирурги</cp:category>
</cp:coreProperties>
</file>