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3" r:id="rId2"/>
    <sheet name="Лист1" sheetId="2" r:id="rId3"/>
  </sheets>
  <externalReferences>
    <externalReference r:id="rId4"/>
  </externalReference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 localSheetId="1">'[1]Диагностика КГ'!$B$11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3" l="1"/>
  <c r="G8" i="3"/>
  <c r="B10" i="3"/>
  <c r="I10" i="3"/>
  <c r="C11" i="3"/>
  <c r="I11" i="3"/>
  <c r="I11" i="2"/>
  <c r="C11" i="2"/>
  <c r="B11" i="2"/>
  <c r="I10" i="2"/>
  <c r="B10" i="2"/>
  <c r="I9" i="2"/>
  <c r="B9" i="2"/>
  <c r="I8" i="2"/>
  <c r="G8" i="2"/>
  <c r="B8" i="2"/>
  <c r="I7" i="2"/>
  <c r="B7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<sst xmlns="http://schemas.openxmlformats.org/spreadsheetml/2006/main" count="147" uniqueCount="83">
  <si>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</si>
  <si>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</si>
  <si>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</si>
  <si>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</si>
  <si>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</si>
  <si>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</si>
  <si>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</si>
  <si>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</si>
  <si>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</si>
  <si>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</si>
  <si>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</si>
  <si>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</si>
  <si>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</si>
  <si>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</si>
  <si>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</si>
  <si>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</si>
  <si>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</si>
  <si>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</si>
  <si>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</si>
  <si>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</si>
  <si>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</si>
  <si>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</si>
  <si>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</si>
  <si>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</si>
  <si>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</si>
  <si>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</si>
  <si>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</si>
  <si>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</si>
  <si>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</si>
  <si>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</si>
  <si>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</si>
  <si>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</si>
  <si>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</si>
  <si>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</si>
  <si>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</si>
  <si>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</si>
  <si>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</si>
  <si>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</si>
  <si>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</si>
  <si>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Щербаков А.С.</t>
  </si>
  <si>
    <t>CD не записан</t>
  </si>
  <si>
    <t>правый</t>
  </si>
  <si>
    <t>Капралова Е.А.</t>
  </si>
  <si>
    <t>a.radialis.</t>
  </si>
  <si>
    <t>Sol. lidocaini 1%</t>
  </si>
  <si>
    <t>1 ml</t>
  </si>
  <si>
    <t>Интродъюссер извлечён из луч. Арт.</t>
  </si>
  <si>
    <t>Реваскуляризация ПКА</t>
  </si>
  <si>
    <t xml:space="preserve">Тромбаспирация и баллонная ангиопластика ОА со стентированием 2(DES)+1(BMS)  </t>
  </si>
  <si>
    <t>окончание 18:45</t>
  </si>
  <si>
    <t>М/С  АНЕСТЕЗИСТКА</t>
  </si>
  <si>
    <t>Sol. lidocaini 2%</t>
  </si>
  <si>
    <t>Использованы коронарографические катетеры:</t>
  </si>
  <si>
    <t>Judkins 6 F</t>
  </si>
  <si>
    <t>Amplatz 6 F</t>
  </si>
  <si>
    <t>Aspiration Catheter</t>
  </si>
  <si>
    <t>RX Capturer 6F; XB 3.5 6F</t>
  </si>
  <si>
    <t>Optiray 350</t>
  </si>
  <si>
    <t>250 ml</t>
  </si>
  <si>
    <t>Доза mGy:</t>
  </si>
  <si>
    <t>2126,46/18889</t>
  </si>
  <si>
    <t>Ход операции:</t>
  </si>
  <si>
    <r>
      <t xml:space="preserve">Устье ствола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удалось завести в дистальный сегмент ЗБВ. Выполнена 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RX Capturer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6F.</t>
    </r>
    <r>
      <rPr>
        <sz val="11"/>
        <color theme="1"/>
        <rFont val="Calibri"/>
        <family val="2"/>
        <charset val="204"/>
        <scheme val="minor"/>
      </rPr>
      <t xml:space="preserve"> Аспирация  4 пассажа по 30-35 мл, получены тромботические массы.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На контрольной съёмке стенозы ЗБВ и дистального сегмента ОА до 80%, антеградный кровоток восстановлен - TIMI II. Далее ангиопластика и оптимизация ранее имплантированных стентов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3.0-15, давленим 14,16,18 и 20 атм. </t>
    </r>
    <r>
      <rPr>
        <sz val="11"/>
        <color theme="1"/>
        <rFont val="Calibri"/>
        <family val="2"/>
        <charset val="204"/>
        <scheme val="minor"/>
      </rPr>
      <t>в зависимости от положения стентов в ОА</t>
    </r>
    <r>
      <rPr>
        <b/>
        <sz val="11"/>
        <color theme="1"/>
        <rFont val="Calibri"/>
        <family val="2"/>
        <charset val="204"/>
        <scheme val="minor"/>
      </rPr>
      <t>. Далее в  ЗБВ имплантированы DES Endeavor Resolute 2.5-14</t>
    </r>
    <r>
      <rPr>
        <sz val="11"/>
        <color theme="1"/>
        <rFont val="Calibri"/>
        <family val="2"/>
        <charset val="204"/>
        <scheme val="minor"/>
      </rPr>
      <t>, давлением 8 атм и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2.5-14</t>
    </r>
    <r>
      <rPr>
        <sz val="11"/>
        <color theme="1"/>
        <rFont val="Calibri"/>
        <family val="2"/>
        <charset val="204"/>
        <scheme val="minor"/>
      </rPr>
      <t xml:space="preserve">, давлением 10 атм, в зону дистального сегмента - </t>
    </r>
    <r>
      <rPr>
        <b/>
        <sz val="11"/>
        <color theme="1"/>
        <rFont val="Calibri"/>
        <family val="2"/>
        <charset val="204"/>
        <scheme val="minor"/>
      </rPr>
      <t>BMS Integrity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постдилатацией зон overlapping. На контрольных съёмках стенты раскрыты удовлетворительно, проходимы, антеградный кровоток по ОА полностью восстановлен - TIMI III.  Ангиографический результат удовлетворительный. Пациент в стабильном состоянии переводится в БИТ для дальнейшего наблюдения и лечения.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С учётом острого тромбоза стентов, ранее имплантированных в коронарную артерию (ОА), является показанием к интраоперационному ведению блокаторов 2В/3а рецепторов тромбоцитов для оказания неотложной медицинской помощи.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</t>
    </r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</si>
  <si>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</si>
  <si>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Контроль места пункции. Повязка на 6ч. </t>
  </si>
  <si>
    <t>Ре</t>
  </si>
  <si>
    <t>RX Capturer 6F;</t>
  </si>
  <si>
    <t>ОКС ПST</t>
  </si>
  <si>
    <t xml:space="preserve">Контроль места пункции. Строгий постельный режим. Повязка на руке 6ч. </t>
  </si>
  <si>
    <t>начало 07:40</t>
  </si>
  <si>
    <t>окончание 09:30</t>
  </si>
  <si>
    <t>Реканализация тромбаспирацией со стентированиемь ПКА 1(DES)</t>
  </si>
  <si>
    <t>Синицын К.А.</t>
  </si>
  <si>
    <t>Тимошенко Н.С.</t>
  </si>
  <si>
    <t>Молотков А.В</t>
  </si>
  <si>
    <t>a.radialis dex.</t>
  </si>
  <si>
    <t>50 ml</t>
  </si>
  <si>
    <t>КОРОНАРОГРАФИЯ</t>
  </si>
  <si>
    <t xml:space="preserve">норма.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</si>
  <si>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контуры ровные, проходима. Антеградный кровоток - TIMI 3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 контуры ровные, проходима. Антеградный кровоток - TIMI 3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фиксированный окклюзирующий тромб среднего сегмента. Тотальный  тромбоз дистального сегмента, тромбоз ЗНА и ЗБВ, TTG5, TIMI 0, Rentrop 0.                          </t>
    </r>
  </si>
  <si>
    <t>150 ml</t>
  </si>
  <si>
    <t>941/8798,36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</si>
  <si>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</t>
    </r>
    <r>
      <rPr>
        <sz val="11"/>
        <color theme="1"/>
        <rFont val="Calibri"/>
        <family val="2"/>
        <charset val="204"/>
        <scheme val="minor"/>
      </rPr>
      <t>r. По коронарному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RX Capturer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6F.</t>
    </r>
    <r>
      <rPr>
        <sz val="11"/>
        <color theme="1"/>
        <rFont val="Calibri"/>
        <family val="2"/>
        <charset val="204"/>
        <scheme val="minor"/>
      </rPr>
      <t xml:space="preserve"> Селективная  аспирация из ЗБВ, ЗНА(общее число пассажей из ПКА - 8 по 30-35 мл). Получены множественные разнодисперсные тромботические массы из дистального сегмента ПКА, ЗНА и ЗБВ, так же частично аспирирован  фиксированный пристеночный тромб из среднего сегмента. На контрольных съёмках антеградный кровоток по ЗБВ и ЗНА восстановлен  - TIMI III.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В область остаточного фиксированного тромба среднего сегмента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3.5-18</t>
    </r>
    <r>
      <rPr>
        <sz val="11"/>
        <color theme="1"/>
        <rFont val="Calibri"/>
        <family val="2"/>
        <charset val="204"/>
        <scheme val="minor"/>
      </rPr>
      <t xml:space="preserve">, давлением 16 атм,  На контрольных съёмках стент раскрыты удовлетворительно, проходим, антеградный кровоток по ПКА полностью восстановлен - TIMI III.  Ангиографический результат успешный. Пациентка в стабильном состоянии переводится в БИТ для дальнейшего наблюдения и лечения.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Реканализация артерии до TIMI II-III в 08:20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</si>
</sst>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sz val="8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u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u/>
      <sz val="12"/>
      <color theme="1"/>
      <name val="Arial"/>
      <family val="2"/>
      <charset val="204"/>
    </font>
    <font>
      <b/>
      <i/>
      <u/>
      <sz val="10"/>
      <color theme="1"/>
      <name val="Arial"/>
      <family val="2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4" fillId="0" borderId="18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justify"/>
    </xf>
    <xf numFmtId="0" fontId="14" fillId="0" borderId="18" xfId="0" applyFont="1" applyFill="1" applyBorder="1" applyAlignment="1">
      <alignment horizontal="left" vertical="justify"/>
    </xf>
    <xf numFmtId="2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Protection="1">
      <protection locked="0" hidden="1"/>
    </xf>
    <xf numFmtId="0" fontId="25" fillId="0" borderId="24" xfId="0" applyFont="1" applyFill="1" applyBorder="1"/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3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0" xfId="0" applyFont="1" applyFill="1" applyBorder="1" applyAlignment="1"/>
    <xf numFmtId="49" fontId="2" fillId="0" borderId="15" xfId="0" applyNumberFormat="1" applyFont="1" applyFill="1" applyBorder="1" applyAlignment="1"/>
    <xf numFmtId="165" fontId="5" fillId="0" borderId="1" xfId="0" applyNumberFormat="1" applyFont="1" applyFill="1" applyBorder="1" applyAlignment="1" applyProtection="1">
      <alignment horizontal="left"/>
    </xf>
    <xf numFmtId="164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</xf>
    <xf numFmtId="0" fontId="25" fillId="0" borderId="33" xfId="0" applyFont="1" applyFill="1" applyBorder="1" applyAlignment="1"/>
    <xf numFmtId="0" fontId="9" fillId="0" borderId="3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0" fontId="5" fillId="0" borderId="2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13" fillId="0" borderId="5" xfId="0" applyFont="1" applyFill="1" applyBorder="1"/>
    <xf numFmtId="167" fontId="34" fillId="0" borderId="6" xfId="0" applyNumberFormat="1" applyFont="1" applyFill="1" applyBorder="1" applyAlignment="1" applyProtection="1">
      <alignment horizontal="right" vertical="center"/>
      <protection locked="0"/>
    </xf>
    <xf numFmtId="0" fontId="9" fillId="0" borderId="25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0" fillId="0" borderId="6" xfId="0" applyBorder="1"/>
    <xf numFmtId="0" fontId="0" fillId="0" borderId="25" xfId="0" applyBorder="1"/>
    <xf numFmtId="0" fontId="25" fillId="0" borderId="36" xfId="0" applyFont="1" applyFill="1" applyBorder="1"/>
    <xf numFmtId="0" fontId="5" fillId="0" borderId="36" xfId="0" applyFont="1" applyFill="1" applyBorder="1" applyProtection="1">
      <protection locked="0"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8" fillId="0" borderId="26" xfId="0" applyFont="1" applyFill="1" applyBorder="1" applyAlignment="1" applyProtection="1">
      <alignment horizontal="center"/>
      <protection locked="0"/>
    </xf>
    <xf numFmtId="0" fontId="0" fillId="0" borderId="20" xfId="0" applyBorder="1"/>
    <xf numFmtId="0" fontId="0" fillId="0" borderId="15" xfId="0" applyBorder="1"/>
    <xf numFmtId="0" fontId="13" fillId="0" borderId="0" xfId="0" applyFont="1" applyBorder="1"/>
    <xf numFmtId="0" fontId="2" fillId="0" borderId="0" xfId="0" applyFont="1" applyBorder="1"/>
    <xf numFmtId="0" fontId="46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28" xfId="0" applyBorder="1"/>
    <xf numFmtId="0" fontId="0" fillId="0" borderId="29" xfId="0" applyBorder="1"/>
    <xf numFmtId="0" fontId="13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29" fillId="0" borderId="15" xfId="0" applyFont="1" applyFill="1" applyBorder="1" applyAlignment="1"/>
    <xf numFmtId="0" fontId="29" fillId="0" borderId="0" xfId="0" applyFont="1" applyFill="1" applyAlignment="1"/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27" fillId="0" borderId="20" xfId="0" applyFont="1" applyFill="1" applyBorder="1" applyAlignment="1">
      <alignment horizontal="center" shrinkToFit="1"/>
    </xf>
    <xf numFmtId="0" fontId="16" fillId="0" borderId="10" xfId="0" applyFont="1" applyFill="1" applyBorder="1" applyAlignment="1">
      <alignment horizontal="center" shrinkToFit="1"/>
    </xf>
    <xf numFmtId="0" fontId="16" fillId="0" borderId="23" xfId="0" applyFont="1" applyFill="1" applyBorder="1" applyAlignment="1">
      <alignment horizontal="center" shrinkToFit="1"/>
    </xf>
    <xf numFmtId="166" fontId="3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7" fillId="0" borderId="1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25" fillId="0" borderId="9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Alignment="1"/>
    <xf numFmtId="0" fontId="15" fillId="0" borderId="0" xfId="0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Fill="1" applyBorder="1"/>
    <xf numFmtId="0" fontId="13" fillId="2" borderId="0" xfId="0" applyFont="1" applyFill="1" applyAlignment="1"/>
    <xf numFmtId="0" fontId="36" fillId="0" borderId="27" xfId="0" applyFont="1" applyFill="1" applyBorder="1" applyAlignment="1" applyProtection="1">
      <protection locked="0" hidden="1"/>
    </xf>
    <xf numFmtId="0" fontId="36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1" fillId="0" borderId="0" xfId="0" applyFont="1" applyFill="1" applyBorder="1" applyAlignment="1" applyProtection="1">
      <alignment horizontal="center"/>
      <protection locked="0" hidden="1"/>
    </xf>
    <xf numFmtId="0" fontId="23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5" fillId="0" borderId="20" xfId="0" applyFont="1" applyFill="1" applyBorder="1" applyAlignment="1"/>
    <xf numFmtId="0" fontId="25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5" fillId="0" borderId="20" xfId="0" applyFont="1" applyFill="1" applyBorder="1" applyAlignment="1">
      <alignment vertical="center"/>
    </xf>
    <xf numFmtId="0" fontId="25" fillId="0" borderId="10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/>
    </xf>
    <xf numFmtId="0" fontId="25" fillId="0" borderId="6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left"/>
    </xf>
    <xf numFmtId="0" fontId="13" fillId="0" borderId="32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1" fillId="0" borderId="10" xfId="0" applyFont="1" applyBorder="1" applyAlignment="1" applyProtection="1">
      <alignment horizontal="justify" vertical="top" wrapText="1"/>
      <protection locked="0"/>
    </xf>
    <xf numFmtId="0" fontId="42" fillId="0" borderId="10" xfId="0" applyFont="1" applyBorder="1" applyAlignment="1" applyProtection="1">
      <protection locked="0"/>
    </xf>
    <xf numFmtId="0" fontId="42" fillId="0" borderId="23" xfId="0" applyFont="1" applyBorder="1" applyAlignment="1" applyProtection="1">
      <protection locked="0"/>
    </xf>
    <xf numFmtId="0" fontId="21" fillId="0" borderId="16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3" fillId="0" borderId="31" xfId="0" applyFont="1" applyFill="1" applyBorder="1" applyAlignment="1">
      <alignment horizontal="left"/>
    </xf>
    <xf numFmtId="0" fontId="5" fillId="0" borderId="3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4" fillId="0" borderId="15" xfId="0" applyFont="1" applyFill="1" applyBorder="1" applyAlignment="1" applyProtection="1"/>
    <xf numFmtId="0" fontId="34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35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7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19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6" xfId="0" applyFont="1" applyBorder="1" applyAlignment="1" applyProtection="1">
      <protection locked="0"/>
    </xf>
    <xf numFmtId="0" fontId="13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16" xfId="0" applyFont="1" applyBorder="1" applyAlignment="1">
      <alignment horizontal="center"/>
    </xf>
    <xf numFmtId="0" fontId="9" fillId="0" borderId="35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4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38" fillId="0" borderId="15" xfId="0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protection locked="0"/>
    </xf>
    <xf numFmtId="0" fontId="39" fillId="0" borderId="16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47625</xdr:rowOff>
    </xdr:from>
    <xdr:ext cx="774334" cy="904875"/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74334" cy="9048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20</xdr:row>
      <xdr:rowOff>38100</xdr:rowOff>
    </xdr:from>
    <xdr:ext cx="2886075" cy="2847975"/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3848100"/>
          <a:ext cx="2886075" cy="28479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33</xdr:row>
      <xdr:rowOff>123826</xdr:rowOff>
    </xdr:from>
    <xdr:ext cx="2886075" cy="2543174"/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410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3079" name="Check Box 7" descr="JL 3.5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3080" name="Check Box 8" descr="JR 3.5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193309</xdr:colOff>
      <xdr:row>5</xdr:row>
      <xdr:rowOff>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447675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457200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81801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2</xdr:col>
          <xdr:colOff>66675</xdr:colOff>
          <xdr:row>16</xdr:row>
          <xdr:rowOff>19050</xdr:rowOff>
        </xdr:to>
        <xdr:sp macro="" textlink="">
          <xdr:nvSpPr>
            <xdr:cNvPr id="2049" name="Check Box 1" descr="JL 3.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2</xdr:col>
          <xdr:colOff>76200</xdr:colOff>
          <xdr:row>17</xdr:row>
          <xdr:rowOff>0</xdr:rowOff>
        </xdr:to>
        <xdr:sp macro="" textlink="">
          <xdr:nvSpPr>
            <xdr:cNvPr id="2050" name="Check Box 2" descr="JR 3.5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228600</xdr:colOff>
          <xdr:row>16</xdr:row>
          <xdr:rowOff>38100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104775</xdr:colOff>
          <xdr:row>17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142875</xdr:colOff>
          <xdr:row>19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390525</xdr:colOff>
          <xdr:row>18</xdr:row>
          <xdr:rowOff>180975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371475</xdr:colOff>
          <xdr:row>18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8</xdr:col>
          <xdr:colOff>85725</xdr:colOff>
          <xdr:row>18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533400</xdr:colOff>
          <xdr:row>19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oEmerg/Desktop/&#1065;&#1077;&#1088;&#1073;&#1072;&#1082;&#1086;&#1074;/&#1055;&#1056;&#1054;&#1058;&#1054;&#1050;&#1054;&#1051;&#1067;/&#1055;&#1088;&#1086;&#1090;&#1086;&#1082;&#1086;&#1083;&#1099;/2018/12/26/&#1043;&#1086;&#1083;&#1086;&#1074;&#1080;&#1085;%20&#1045;.&#1042;._&#1054;.&#1058;&#1056;.&#1089;&#1090;&#1077;&#1085;&#1090;&#1072;_&#1058;&#1088;&#1086;&#1084;&#1073;&#1072;&#1089;&#1087;&#1080;&#1088;_&#1057;&#1090;&#1077;&#1085;&#1090;%20&#1054;&#1040;_2DES_1B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ностика КГ"/>
      <sheetName val="Операция"/>
    </sheetNames>
    <sheetDataSet>
      <sheetData sheetId="0">
        <row r="7">
          <cell r="B7">
            <v>43460</v>
          </cell>
          <cell r="I7" t="str">
            <v>Щербаков А.С.</v>
          </cell>
        </row>
        <row r="8">
          <cell r="B8" t="str">
            <v>Головин Е.В.</v>
          </cell>
          <cell r="G8" t="str">
            <v>__________</v>
          </cell>
          <cell r="I8" t="str">
            <v>Александрова И.А.</v>
          </cell>
        </row>
        <row r="9">
          <cell r="B9">
            <v>24219</v>
          </cell>
          <cell r="I9" t="str">
            <v>Комаров А.С.</v>
          </cell>
        </row>
        <row r="10">
          <cell r="B10" t="str">
            <v>ОКС ПST</v>
          </cell>
          <cell r="I10" t="str">
            <v>Капралова Е.А.</v>
          </cell>
        </row>
        <row r="11">
          <cell r="B11">
            <v>10055</v>
          </cell>
          <cell r="C11">
            <v>35</v>
          </cell>
          <cell r="I11" t="str">
            <v>_________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ctrlProp" Target="../ctrlProps/ctrlProp18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31.xml"/><Relationship Id="rId20" Type="http://schemas.openxmlformats.org/officeDocument/2006/relationships/comments" Target="../comments3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1" t="s">
        <v>28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 x14ac:dyDescent="0.25">
      <c r="A2" s="18"/>
      <c r="B2" s="19"/>
      <c r="C2" s="124" t="s">
        <v>24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 x14ac:dyDescent="0.3">
      <c r="A3" s="18"/>
      <c r="B3" s="136" t="s">
        <v>33</v>
      </c>
      <c r="C3" s="137"/>
      <c r="D3" s="137"/>
      <c r="E3" s="137"/>
      <c r="F3" s="137"/>
      <c r="G3" s="137"/>
      <c r="H3" s="137"/>
      <c r="I3" s="137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 x14ac:dyDescent="0.25">
      <c r="A4" s="18"/>
      <c r="B4" s="126" t="s">
        <v>35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 x14ac:dyDescent="0.25">
      <c r="A5" s="18"/>
      <c r="B5" s="138" t="s">
        <v>77</v>
      </c>
      <c r="C5" s="139"/>
      <c r="D5" s="139"/>
      <c r="E5" s="139"/>
      <c r="F5" s="139"/>
      <c r="G5" s="139"/>
      <c r="H5" s="139"/>
      <c r="I5" s="139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 x14ac:dyDescent="0.25">
      <c r="A7" s="49" t="s">
        <v>0</v>
      </c>
      <c r="B7" s="2">
        <v>43467</v>
      </c>
      <c r="C7" s="57" t="s">
        <v>69</v>
      </c>
      <c r="D7" s="22"/>
      <c r="E7" s="127" t="s">
        <v>38</v>
      </c>
      <c r="F7" s="127"/>
      <c r="G7" s="120" t="s">
        <v>37</v>
      </c>
      <c r="H7" s="120"/>
      <c r="I7" s="110" t="s">
        <v>39</v>
      </c>
      <c r="J7" s="111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 x14ac:dyDescent="0.25">
      <c r="A8" s="50" t="s">
        <v>3</v>
      </c>
      <c r="B8" s="130" t="s">
        <v>72</v>
      </c>
      <c r="C8" s="131"/>
      <c r="D8" s="22"/>
      <c r="E8" s="118" t="s">
        <v>4</v>
      </c>
      <c r="F8" s="119"/>
      <c r="G8" s="120" t="s">
        <v>37</v>
      </c>
      <c r="H8" s="120"/>
      <c r="I8" s="112" t="s">
        <v>73</v>
      </c>
      <c r="J8" s="113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 x14ac:dyDescent="0.25">
      <c r="A9" s="51" t="s">
        <v>1</v>
      </c>
      <c r="B9" s="116">
        <v>20212</v>
      </c>
      <c r="C9" s="117"/>
      <c r="D9" s="22"/>
      <c r="E9" s="22"/>
      <c r="F9" s="22"/>
      <c r="G9" s="118" t="s">
        <v>5</v>
      </c>
      <c r="H9" s="119"/>
      <c r="I9" s="112" t="s">
        <v>74</v>
      </c>
      <c r="J9" s="113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 x14ac:dyDescent="0.25">
      <c r="A10" s="49" t="s">
        <v>2</v>
      </c>
      <c r="B10" s="114" t="s">
        <v>67</v>
      </c>
      <c r="C10" s="115"/>
      <c r="D10" s="22"/>
      <c r="E10" s="22"/>
      <c r="F10" s="22"/>
      <c r="G10" s="118" t="s">
        <v>32</v>
      </c>
      <c r="H10" s="119"/>
      <c r="I10" s="112" t="s">
        <v>42</v>
      </c>
      <c r="J10" s="113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 x14ac:dyDescent="0.25">
      <c r="A11" s="49" t="s">
        <v>23</v>
      </c>
      <c r="B11" s="56">
        <v>18</v>
      </c>
      <c r="C11" s="58">
        <v>35</v>
      </c>
      <c r="D11" s="25"/>
      <c r="E11" s="23"/>
      <c r="F11" s="23"/>
      <c r="G11" s="118" t="s">
        <v>6</v>
      </c>
      <c r="H11" s="119"/>
      <c r="I11" s="112" t="s">
        <v>30</v>
      </c>
      <c r="J11" s="113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 x14ac:dyDescent="0.25">
      <c r="A13" s="132" t="s">
        <v>7</v>
      </c>
      <c r="B13" s="133"/>
      <c r="C13" s="134" t="s">
        <v>44</v>
      </c>
      <c r="D13" s="135"/>
      <c r="E13" s="52" t="s">
        <v>45</v>
      </c>
      <c r="F13" s="146" t="s">
        <v>8</v>
      </c>
      <c r="G13" s="147"/>
      <c r="H13" s="147"/>
      <c r="I13" s="144" t="s">
        <v>75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 x14ac:dyDescent="0.25">
      <c r="A14" s="132" t="s">
        <v>25</v>
      </c>
      <c r="B14" s="143"/>
      <c r="C14" s="154"/>
      <c r="D14" s="53" t="s">
        <v>29</v>
      </c>
      <c r="E14" s="146" t="s">
        <v>9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 x14ac:dyDescent="0.25">
      <c r="A17" s="4"/>
      <c r="B17" s="55"/>
      <c r="C17" s="55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x14ac:dyDescent="0.25">
      <c r="A18" s="152" t="s">
        <v>10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 x14ac:dyDescent="0.3">
      <c r="A19" s="5"/>
      <c r="B19" s="148" t="s">
        <v>31</v>
      </c>
      <c r="C19" s="149"/>
      <c r="D19" s="149"/>
      <c r="E19" s="150"/>
      <c r="F19" s="148" t="s">
        <v>14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 x14ac:dyDescent="0.25">
      <c r="A20" s="8" t="s">
        <v>13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5">
      <c r="A21" s="12" t="s">
        <v>12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x14ac:dyDescent="0.25">
      <c r="A22" s="165" t="s">
        <v>15</v>
      </c>
      <c r="B22" s="166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 x14ac:dyDescent="0.25">
      <c r="A23" s="167"/>
      <c r="B23" s="168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 x14ac:dyDescent="0.25">
      <c r="A24" s="54" t="s">
        <v>16</v>
      </c>
      <c r="B24" s="128" t="s">
        <v>36</v>
      </c>
      <c r="C24" s="129"/>
      <c r="D24" s="13" t="s">
        <v>76</v>
      </c>
      <c r="E24" s="123" t="s">
        <v>26</v>
      </c>
      <c r="F24" s="123"/>
      <c r="G24" s="14"/>
      <c r="H24" s="123" t="s">
        <v>17</v>
      </c>
      <c r="I24" s="123"/>
      <c r="J24" s="15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 x14ac:dyDescent="0.25">
      <c r="A26" s="26"/>
      <c r="B26" s="22"/>
      <c r="C26" s="22"/>
      <c r="D26" s="22"/>
      <c r="E26" s="156" t="s">
        <v>20</v>
      </c>
      <c r="F26" s="156"/>
      <c r="G26" s="156"/>
      <c r="H26" s="157" t="s">
        <v>41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 x14ac:dyDescent="0.25">
      <c r="A27" s="26"/>
      <c r="B27" s="22"/>
      <c r="C27" s="22"/>
      <c r="D27" s="22"/>
      <c r="E27" s="160" t="s">
        <v>21</v>
      </c>
      <c r="F27" s="161"/>
      <c r="G27" s="162" t="s">
        <v>78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 x14ac:dyDescent="0.25">
      <c r="A28" s="26"/>
      <c r="B28" s="22"/>
      <c r="C28" s="22"/>
      <c r="D28" s="22"/>
      <c r="E28" s="105" t="s">
        <v>79</v>
      </c>
      <c r="F28" s="106"/>
      <c r="G28" s="106"/>
      <c r="H28" s="106"/>
      <c r="I28" s="106"/>
      <c r="J28" s="107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 x14ac:dyDescent="0.25">
      <c r="A29" s="26"/>
      <c r="B29" s="22"/>
      <c r="C29" s="22"/>
      <c r="D29" s="22"/>
      <c r="E29" s="106"/>
      <c r="F29" s="106"/>
      <c r="G29" s="106"/>
      <c r="H29" s="106"/>
      <c r="I29" s="106"/>
      <c r="J29" s="107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 x14ac:dyDescent="0.25">
      <c r="A30" s="26"/>
      <c r="B30" s="22"/>
      <c r="C30" s="22"/>
      <c r="D30" s="22"/>
      <c r="E30" s="106"/>
      <c r="F30" s="106"/>
      <c r="G30" s="106"/>
      <c r="H30" s="106"/>
      <c r="I30" s="106"/>
      <c r="J30" s="107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 x14ac:dyDescent="0.25">
      <c r="A31" s="26"/>
      <c r="B31" s="22"/>
      <c r="C31" s="22"/>
      <c r="D31" s="22"/>
      <c r="E31" s="106"/>
      <c r="F31" s="106"/>
      <c r="G31" s="106"/>
      <c r="H31" s="106"/>
      <c r="I31" s="106"/>
      <c r="J31" s="107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 x14ac:dyDescent="0.25">
      <c r="A32" s="26"/>
      <c r="B32" s="22"/>
      <c r="C32" s="22"/>
      <c r="D32" s="22"/>
      <c r="E32" s="106"/>
      <c r="F32" s="106"/>
      <c r="G32" s="106"/>
      <c r="H32" s="106"/>
      <c r="I32" s="106"/>
      <c r="J32" s="107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 x14ac:dyDescent="0.25">
      <c r="A33" s="26"/>
      <c r="B33" s="22"/>
      <c r="C33" s="22"/>
      <c r="D33" s="22"/>
      <c r="E33" s="106"/>
      <c r="F33" s="106"/>
      <c r="G33" s="106"/>
      <c r="H33" s="106"/>
      <c r="I33" s="106"/>
      <c r="J33" s="107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 x14ac:dyDescent="0.25">
      <c r="A34" s="26"/>
      <c r="B34" s="22"/>
      <c r="C34" s="22"/>
      <c r="D34" s="22"/>
      <c r="E34" s="106"/>
      <c r="F34" s="106"/>
      <c r="G34" s="106"/>
      <c r="H34" s="106"/>
      <c r="I34" s="106"/>
      <c r="J34" s="107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 x14ac:dyDescent="0.25">
      <c r="A35" s="26"/>
      <c r="B35" s="22"/>
      <c r="C35" s="22"/>
      <c r="D35" s="22"/>
      <c r="E35" s="106"/>
      <c r="F35" s="106"/>
      <c r="G35" s="106"/>
      <c r="H35" s="106"/>
      <c r="I35" s="106"/>
      <c r="J35" s="107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 x14ac:dyDescent="0.25">
      <c r="A36" s="26"/>
      <c r="B36" s="22"/>
      <c r="C36" s="22"/>
      <c r="D36" s="22"/>
      <c r="E36" s="106"/>
      <c r="F36" s="106"/>
      <c r="G36" s="106"/>
      <c r="H36" s="106"/>
      <c r="I36" s="106"/>
      <c r="J36" s="107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 x14ac:dyDescent="0.25">
      <c r="A37" s="40" t="s">
        <v>11</v>
      </c>
      <c r="B37" s="41"/>
      <c r="C37" s="41"/>
      <c r="D37" s="41"/>
      <c r="E37" s="106"/>
      <c r="F37" s="106"/>
      <c r="G37" s="106"/>
      <c r="H37" s="106"/>
      <c r="I37" s="106"/>
      <c r="J37" s="107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 x14ac:dyDescent="0.25">
      <c r="A38" s="42"/>
      <c r="B38" s="41"/>
      <c r="C38" s="41"/>
      <c r="D38" s="41"/>
      <c r="E38" s="106"/>
      <c r="F38" s="106"/>
      <c r="G38" s="106"/>
      <c r="H38" s="106"/>
      <c r="I38" s="106"/>
      <c r="J38" s="107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 x14ac:dyDescent="0.25">
      <c r="A39" s="43" t="s">
        <v>18</v>
      </c>
      <c r="B39" s="44"/>
      <c r="C39" s="44"/>
      <c r="D39" s="44"/>
      <c r="E39" s="106"/>
      <c r="F39" s="106"/>
      <c r="G39" s="106"/>
      <c r="H39" s="106"/>
      <c r="I39" s="106"/>
      <c r="J39" s="107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 x14ac:dyDescent="0.25">
      <c r="A40" s="43"/>
      <c r="B40" s="44"/>
      <c r="C40" s="44"/>
      <c r="D40" s="44"/>
      <c r="E40" s="106"/>
      <c r="F40" s="106"/>
      <c r="G40" s="106"/>
      <c r="H40" s="106"/>
      <c r="I40" s="106"/>
      <c r="J40" s="107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 x14ac:dyDescent="0.25">
      <c r="A41" s="43"/>
      <c r="B41" s="44"/>
      <c r="C41" s="44"/>
      <c r="D41" s="44"/>
      <c r="E41" s="106"/>
      <c r="F41" s="106"/>
      <c r="G41" s="106"/>
      <c r="H41" s="106"/>
      <c r="I41" s="106"/>
      <c r="J41" s="107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 x14ac:dyDescent="0.25">
      <c r="A42" s="43"/>
      <c r="B42" s="44"/>
      <c r="C42" s="44"/>
      <c r="D42" s="44"/>
      <c r="E42" s="106"/>
      <c r="F42" s="106"/>
      <c r="G42" s="106"/>
      <c r="H42" s="106"/>
      <c r="I42" s="106"/>
      <c r="J42" s="107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 x14ac:dyDescent="0.25">
      <c r="A43" s="43"/>
      <c r="B43" s="44"/>
      <c r="C43" s="44"/>
      <c r="D43" s="44"/>
      <c r="E43" s="106"/>
      <c r="F43" s="106"/>
      <c r="G43" s="106"/>
      <c r="H43" s="106"/>
      <c r="I43" s="106"/>
      <c r="J43" s="107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 x14ac:dyDescent="0.25">
      <c r="A44" s="43"/>
      <c r="B44" s="44"/>
      <c r="C44" s="44"/>
      <c r="D44" s="44"/>
      <c r="E44" s="106"/>
      <c r="F44" s="106"/>
      <c r="G44" s="106"/>
      <c r="H44" s="106"/>
      <c r="I44" s="106"/>
      <c r="J44" s="107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 x14ac:dyDescent="0.25">
      <c r="A45" s="43"/>
      <c r="B45" s="44"/>
      <c r="C45" s="44"/>
      <c r="D45" s="44"/>
      <c r="E45" s="106"/>
      <c r="F45" s="106"/>
      <c r="G45" s="106"/>
      <c r="H45" s="106"/>
      <c r="I45" s="106"/>
      <c r="J45" s="107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 x14ac:dyDescent="0.25">
      <c r="A46" s="43"/>
      <c r="B46" s="44"/>
      <c r="C46" s="44"/>
      <c r="D46" s="44"/>
      <c r="E46" s="106"/>
      <c r="F46" s="106"/>
      <c r="G46" s="106"/>
      <c r="H46" s="106"/>
      <c r="I46" s="106"/>
      <c r="J46" s="107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 x14ac:dyDescent="0.25">
      <c r="A47" s="95" t="s">
        <v>27</v>
      </c>
      <c r="B47" s="96"/>
      <c r="C47" s="44"/>
      <c r="D47" s="44"/>
      <c r="E47" s="106"/>
      <c r="F47" s="106"/>
      <c r="G47" s="106"/>
      <c r="H47" s="106"/>
      <c r="I47" s="106"/>
      <c r="J47" s="107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 x14ac:dyDescent="0.25">
      <c r="A48" s="108" t="s">
        <v>47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 x14ac:dyDescent="0.25">
      <c r="A49" s="109"/>
      <c r="B49" s="109"/>
      <c r="C49" s="109"/>
      <c r="D49" s="109"/>
      <c r="E49" s="106"/>
      <c r="F49" s="106"/>
      <c r="G49" s="106"/>
      <c r="H49" s="106"/>
      <c r="I49" s="106"/>
      <c r="J49" s="107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 x14ac:dyDescent="0.25">
      <c r="A50" s="109"/>
      <c r="B50" s="109"/>
      <c r="C50" s="109"/>
      <c r="D50" s="109"/>
      <c r="E50" s="106"/>
      <c r="F50" s="106"/>
      <c r="G50" s="106"/>
      <c r="H50" s="106"/>
      <c r="I50" s="106"/>
      <c r="J50" s="107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 x14ac:dyDescent="0.25">
      <c r="A51" s="109"/>
      <c r="B51" s="109"/>
      <c r="C51" s="109"/>
      <c r="D51" s="109"/>
      <c r="E51" s="106"/>
      <c r="F51" s="106"/>
      <c r="G51" s="106"/>
      <c r="H51" s="106"/>
      <c r="I51" s="106"/>
      <c r="J51" s="107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 x14ac:dyDescent="0.25">
      <c r="A54" s="141" t="s">
        <v>46</v>
      </c>
      <c r="B54" s="142"/>
      <c r="C54" s="142"/>
      <c r="D54" s="93" t="s">
        <v>40</v>
      </c>
      <c r="E54" s="94"/>
      <c r="F54" s="45"/>
      <c r="G54" s="45"/>
      <c r="H54" s="143" t="s">
        <v>22</v>
      </c>
      <c r="I54" s="133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 x14ac:dyDescent="0.25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 x14ac:dyDescent="0.25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 x14ac:dyDescent="0.25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 x14ac:dyDescent="0.25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 x14ac:dyDescent="0.25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 x14ac:dyDescent="0.25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 x14ac:dyDescent="0.25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 x14ac:dyDescent="0.25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 x14ac:dyDescent="0.25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 x14ac:dyDescent="0.25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 x14ac:dyDescent="0.25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В.А.,Комаров А.С.,Панченко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 из луч. Арт.,Интродъюссер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28</v>
      </c>
      <c r="B1" s="196"/>
      <c r="C1" s="196"/>
      <c r="D1" s="196"/>
      <c r="E1" s="196"/>
      <c r="F1" s="196"/>
      <c r="G1" s="196"/>
      <c r="H1" s="196"/>
      <c r="I1" s="196"/>
      <c r="J1" s="197"/>
      <c r="K1" s="219" t="s">
        <v>65</v>
      </c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7.25" x14ac:dyDescent="0.25">
      <c r="A3" s="201" t="s">
        <v>33</v>
      </c>
      <c r="B3" s="199"/>
      <c r="C3" s="199"/>
      <c r="D3" s="199"/>
      <c r="E3" s="199"/>
      <c r="F3" s="199"/>
      <c r="G3" s="199"/>
      <c r="H3" s="199"/>
      <c r="I3" s="199"/>
      <c r="J3" s="20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0" ht="15.75" customHeight="1" x14ac:dyDescent="0.25">
      <c r="A4" s="202" t="s">
        <v>35</v>
      </c>
      <c r="B4" s="199"/>
      <c r="C4" s="199"/>
      <c r="D4" s="199"/>
      <c r="E4" s="199"/>
      <c r="F4" s="199"/>
      <c r="G4" s="199"/>
      <c r="H4" s="199"/>
      <c r="I4" s="199"/>
      <c r="J4" s="200"/>
      <c r="K4" s="220"/>
      <c r="L4" s="220"/>
      <c r="M4" s="220"/>
      <c r="N4" s="220"/>
      <c r="O4" s="220"/>
      <c r="P4" s="220"/>
      <c r="Q4" s="220"/>
      <c r="R4" s="220"/>
      <c r="S4" s="220"/>
      <c r="T4" s="220"/>
    </row>
    <row r="5" spans="1:20" ht="19.5" customHeight="1" x14ac:dyDescent="0.25">
      <c r="A5" s="203" t="s">
        <v>71</v>
      </c>
      <c r="B5" s="204"/>
      <c r="C5" s="204"/>
      <c r="D5" s="204"/>
      <c r="E5" s="204"/>
      <c r="F5" s="204"/>
      <c r="G5" s="204"/>
      <c r="H5" s="204"/>
      <c r="I5" s="204"/>
      <c r="J5" s="205"/>
      <c r="K5" s="220"/>
      <c r="L5" s="220"/>
      <c r="M5" s="220"/>
      <c r="N5" s="220"/>
      <c r="O5" s="220"/>
      <c r="P5" s="220"/>
      <c r="Q5" s="220"/>
      <c r="R5" s="220"/>
      <c r="S5" s="220"/>
      <c r="T5" s="220"/>
    </row>
    <row r="6" spans="1:20" ht="6" customHeight="1" x14ac:dyDescent="0.25">
      <c r="A6" s="60"/>
      <c r="B6" s="59"/>
      <c r="C6" s="22"/>
      <c r="D6" s="22"/>
      <c r="E6" s="22"/>
      <c r="F6" s="22"/>
      <c r="G6" s="23"/>
      <c r="H6" s="23"/>
      <c r="I6" s="23"/>
      <c r="J6" s="24"/>
      <c r="K6" s="220"/>
      <c r="L6" s="220"/>
      <c r="M6" s="220"/>
      <c r="N6" s="220"/>
      <c r="O6" s="220"/>
      <c r="P6" s="220"/>
      <c r="Q6" s="220"/>
      <c r="R6" s="220"/>
      <c r="S6" s="220"/>
      <c r="T6" s="220"/>
    </row>
    <row r="7" spans="1:20" ht="15.75" x14ac:dyDescent="0.25">
      <c r="A7" s="49" t="s">
        <v>0</v>
      </c>
      <c r="B7" s="61">
        <v>43467</v>
      </c>
      <c r="C7" s="62" t="s">
        <v>70</v>
      </c>
      <c r="D7" s="22"/>
      <c r="E7" s="127" t="s">
        <v>38</v>
      </c>
      <c r="F7" s="206"/>
      <c r="G7" s="181"/>
      <c r="H7" s="181"/>
      <c r="I7" s="207" t="str">
        <f>'[1]Диагностика КГ'!I7:J7</f>
        <v>Щербаков А.С.</v>
      </c>
      <c r="J7" s="208"/>
      <c r="K7" s="220"/>
      <c r="L7" s="220"/>
      <c r="M7" s="220"/>
      <c r="N7" s="220"/>
      <c r="O7" s="220"/>
      <c r="P7" s="220"/>
      <c r="Q7" s="220"/>
      <c r="R7" s="220"/>
      <c r="S7" s="220"/>
      <c r="T7" s="220"/>
    </row>
    <row r="8" spans="1:20" ht="29.25" customHeight="1" x14ac:dyDescent="0.25">
      <c r="A8" s="50" t="s">
        <v>3</v>
      </c>
      <c r="B8" s="191" t="s">
        <v>72</v>
      </c>
      <c r="C8" s="179"/>
      <c r="D8" s="22"/>
      <c r="E8" s="118" t="s">
        <v>4</v>
      </c>
      <c r="F8" s="180"/>
      <c r="G8" s="182" t="str">
        <f>'[1]Диагностика КГ'!G8:H8</f>
        <v>__________</v>
      </c>
      <c r="H8" s="182"/>
      <c r="I8" s="171" t="s">
        <v>73</v>
      </c>
      <c r="J8" s="172"/>
      <c r="K8" s="220"/>
      <c r="L8" s="220"/>
      <c r="M8" s="220"/>
      <c r="N8" s="220"/>
      <c r="O8" s="220"/>
      <c r="P8" s="220"/>
      <c r="Q8" s="220"/>
      <c r="R8" s="220"/>
      <c r="S8" s="220"/>
      <c r="T8" s="220"/>
    </row>
    <row r="9" spans="1:20" ht="24.75" customHeight="1" x14ac:dyDescent="0.25">
      <c r="A9" s="51" t="s">
        <v>1</v>
      </c>
      <c r="B9" s="191">
        <v>20212</v>
      </c>
      <c r="C9" s="192"/>
      <c r="D9" s="22"/>
      <c r="E9" s="22"/>
      <c r="F9" s="47"/>
      <c r="G9" s="169" t="s">
        <v>5</v>
      </c>
      <c r="H9" s="170"/>
      <c r="I9" s="171" t="s">
        <v>74</v>
      </c>
      <c r="J9" s="172"/>
      <c r="K9" s="220"/>
      <c r="L9" s="220"/>
      <c r="M9" s="220"/>
      <c r="N9" s="220"/>
      <c r="O9" s="220"/>
      <c r="P9" s="220"/>
      <c r="Q9" s="220"/>
      <c r="R9" s="220"/>
      <c r="S9" s="220"/>
      <c r="T9" s="220"/>
    </row>
    <row r="10" spans="1:20" ht="15.75" x14ac:dyDescent="0.25">
      <c r="A10" s="49" t="s">
        <v>2</v>
      </c>
      <c r="B10" s="173" t="str">
        <f>'[1]Диагностика КГ'!B10:C10</f>
        <v>ОКС ПST</v>
      </c>
      <c r="C10" s="174"/>
      <c r="D10" s="22"/>
      <c r="E10" s="22"/>
      <c r="F10" s="22"/>
      <c r="G10" s="118" t="s">
        <v>50</v>
      </c>
      <c r="H10" s="119"/>
      <c r="I10" s="171" t="str">
        <f>'[1]Диагностика КГ'!I10:J10</f>
        <v>Капралова Е.А.</v>
      </c>
      <c r="J10" s="172"/>
      <c r="K10" s="220"/>
      <c r="L10" s="220"/>
      <c r="M10" s="220"/>
      <c r="N10" s="220"/>
      <c r="O10" s="220"/>
      <c r="P10" s="220"/>
      <c r="Q10" s="220"/>
      <c r="R10" s="220"/>
      <c r="S10" s="220"/>
      <c r="T10" s="220"/>
    </row>
    <row r="11" spans="1:20" ht="15.75" customHeight="1" x14ac:dyDescent="0.25">
      <c r="A11" s="49" t="s">
        <v>23</v>
      </c>
      <c r="B11" s="63">
        <v>18</v>
      </c>
      <c r="C11" s="63">
        <f>'[1]Диагностика КГ'!C11</f>
        <v>35</v>
      </c>
      <c r="D11" s="25"/>
      <c r="E11" s="23"/>
      <c r="F11" s="23"/>
      <c r="G11" s="118" t="s">
        <v>6</v>
      </c>
      <c r="H11" s="119"/>
      <c r="I11" s="171" t="str">
        <f>'[1]Диагностика КГ'!I11:J11</f>
        <v>_________</v>
      </c>
      <c r="J11" s="172"/>
      <c r="K11" s="220"/>
      <c r="L11" s="220"/>
      <c r="M11" s="220"/>
      <c r="N11" s="220"/>
      <c r="O11" s="220"/>
      <c r="P11" s="220"/>
      <c r="Q11" s="220"/>
      <c r="R11" s="220"/>
      <c r="S11" s="220"/>
      <c r="T11" s="220"/>
    </row>
    <row r="12" spans="1:20" ht="3" customHeight="1" x14ac:dyDescent="0.25">
      <c r="K12" s="220"/>
      <c r="L12" s="220"/>
      <c r="M12" s="220"/>
      <c r="N12" s="220"/>
      <c r="O12" s="220"/>
      <c r="P12" s="220"/>
      <c r="Q12" s="220"/>
      <c r="R12" s="220"/>
      <c r="S12" s="220"/>
      <c r="T12" s="220"/>
    </row>
    <row r="13" spans="1:20" ht="15.75" x14ac:dyDescent="0.25">
      <c r="A13" s="132" t="s">
        <v>7</v>
      </c>
      <c r="B13" s="133"/>
      <c r="C13" s="134" t="s">
        <v>51</v>
      </c>
      <c r="D13" s="135"/>
      <c r="E13" s="52" t="s">
        <v>45</v>
      </c>
      <c r="F13" s="146" t="s">
        <v>8</v>
      </c>
      <c r="G13" s="147"/>
      <c r="H13" s="147"/>
      <c r="I13" s="144" t="s">
        <v>43</v>
      </c>
      <c r="J13" s="178"/>
      <c r="K13" s="220"/>
      <c r="L13" s="220"/>
      <c r="M13" s="220"/>
      <c r="N13" s="220"/>
      <c r="O13" s="220"/>
      <c r="P13" s="220"/>
      <c r="Q13" s="220"/>
      <c r="R13" s="220"/>
      <c r="S13" s="220"/>
      <c r="T13" s="220"/>
    </row>
    <row r="14" spans="1:20" ht="15.75" x14ac:dyDescent="0.25">
      <c r="A14" s="132" t="s">
        <v>25</v>
      </c>
      <c r="B14" s="143"/>
      <c r="C14" s="154"/>
      <c r="D14" s="53" t="s">
        <v>29</v>
      </c>
      <c r="E14" s="209" t="s">
        <v>52</v>
      </c>
      <c r="F14" s="210"/>
      <c r="G14" s="210"/>
      <c r="H14" s="210"/>
      <c r="I14" s="210"/>
      <c r="J14" s="211"/>
      <c r="K14" s="220"/>
      <c r="L14" s="220"/>
      <c r="M14" s="220"/>
      <c r="N14" s="220"/>
      <c r="O14" s="220"/>
      <c r="P14" s="220"/>
      <c r="Q14" s="220"/>
      <c r="R14" s="220"/>
      <c r="S14" s="220"/>
      <c r="T14" s="220"/>
    </row>
    <row r="15" spans="1:20" ht="16.5" x14ac:dyDescent="0.25">
      <c r="A15" s="64"/>
      <c r="B15" s="215" t="s">
        <v>53</v>
      </c>
      <c r="C15" s="213"/>
      <c r="D15" s="213"/>
      <c r="E15" s="216"/>
      <c r="F15" s="212" t="s">
        <v>54</v>
      </c>
      <c r="G15" s="216"/>
      <c r="H15" s="212" t="s">
        <v>55</v>
      </c>
      <c r="I15" s="213"/>
      <c r="J15" s="214"/>
      <c r="K15" s="220"/>
      <c r="L15" s="220"/>
      <c r="M15" s="220"/>
      <c r="N15" s="220"/>
      <c r="O15" s="220"/>
      <c r="P15" s="220"/>
      <c r="Q15" s="220"/>
      <c r="R15" s="220"/>
      <c r="S15" s="220"/>
      <c r="T15" s="220"/>
    </row>
    <row r="16" spans="1:20" ht="17.25" x14ac:dyDescent="0.3">
      <c r="A16" s="8" t="s">
        <v>13</v>
      </c>
      <c r="B16" s="65"/>
      <c r="C16" s="66"/>
      <c r="D16" s="66"/>
      <c r="E16" s="67"/>
      <c r="F16" s="68"/>
      <c r="G16" s="69"/>
      <c r="H16" s="22"/>
      <c r="I16" s="70"/>
      <c r="J16" s="7"/>
      <c r="K16" s="220"/>
      <c r="L16" s="220"/>
      <c r="M16" s="220"/>
      <c r="N16" s="220"/>
      <c r="O16" s="220"/>
      <c r="P16" s="220"/>
      <c r="Q16" s="220"/>
      <c r="R16" s="220"/>
      <c r="S16" s="220"/>
      <c r="T16" s="220"/>
    </row>
    <row r="17" spans="1:20" ht="16.5" x14ac:dyDescent="0.25">
      <c r="A17" s="71" t="s">
        <v>12</v>
      </c>
      <c r="B17" s="72"/>
      <c r="C17" s="73"/>
      <c r="D17" s="74"/>
      <c r="E17" s="34"/>
      <c r="F17" s="73"/>
      <c r="G17" s="34"/>
      <c r="H17" s="75" t="s">
        <v>66</v>
      </c>
      <c r="I17" s="76"/>
      <c r="J17" s="77"/>
      <c r="K17" s="220"/>
      <c r="L17" s="220"/>
      <c r="M17" s="220"/>
      <c r="N17" s="220"/>
      <c r="O17" s="220"/>
      <c r="P17" s="220"/>
      <c r="Q17" s="220"/>
      <c r="R17" s="220"/>
      <c r="S17" s="220"/>
      <c r="T17" s="220"/>
    </row>
    <row r="18" spans="1:20" x14ac:dyDescent="0.25">
      <c r="A18" s="165" t="s">
        <v>15</v>
      </c>
      <c r="B18" s="166"/>
      <c r="C18" s="22"/>
      <c r="D18" s="22"/>
      <c r="E18" s="22"/>
      <c r="F18" s="22"/>
      <c r="G18" s="22"/>
      <c r="H18" s="78"/>
      <c r="I18" s="78"/>
      <c r="J18" s="38"/>
      <c r="K18" s="220"/>
      <c r="L18" s="220"/>
      <c r="M18" s="220"/>
      <c r="N18" s="220"/>
      <c r="O18" s="220"/>
      <c r="P18" s="220"/>
      <c r="Q18" s="220"/>
      <c r="R18" s="220"/>
      <c r="S18" s="220"/>
      <c r="T18" s="220"/>
    </row>
    <row r="19" spans="1:20" x14ac:dyDescent="0.25">
      <c r="A19" s="167"/>
      <c r="B19" s="168"/>
      <c r="C19" s="79"/>
      <c r="D19" s="79"/>
      <c r="E19" s="79"/>
      <c r="F19" s="79"/>
      <c r="G19" s="79"/>
      <c r="H19" s="79"/>
      <c r="I19" s="79"/>
      <c r="J19" s="80"/>
      <c r="K19" s="220"/>
      <c r="L19" s="220"/>
      <c r="M19" s="220"/>
      <c r="N19" s="220"/>
      <c r="O19" s="220"/>
      <c r="P19" s="220"/>
      <c r="Q19" s="220"/>
      <c r="R19" s="220"/>
      <c r="S19" s="220"/>
      <c r="T19" s="220"/>
    </row>
    <row r="20" spans="1:20" ht="15.75" x14ac:dyDescent="0.25">
      <c r="A20" s="81" t="s">
        <v>16</v>
      </c>
      <c r="B20" s="193" t="s">
        <v>57</v>
      </c>
      <c r="C20" s="194"/>
      <c r="D20" s="82" t="s">
        <v>80</v>
      </c>
      <c r="E20" s="123" t="s">
        <v>26</v>
      </c>
      <c r="F20" s="123"/>
      <c r="G20" s="83">
        <v>0.57500000000000007</v>
      </c>
      <c r="H20" s="123" t="s">
        <v>59</v>
      </c>
      <c r="I20" s="123"/>
      <c r="J20" s="84" t="s">
        <v>81</v>
      </c>
      <c r="K20" s="220"/>
      <c r="L20" s="220"/>
      <c r="M20" s="220"/>
      <c r="N20" s="220"/>
      <c r="O20" s="220"/>
      <c r="P20" s="220"/>
      <c r="Q20" s="220"/>
      <c r="R20" s="220"/>
      <c r="S20" s="220"/>
      <c r="T20" s="220"/>
    </row>
    <row r="21" spans="1:20" x14ac:dyDescent="0.25">
      <c r="A21" s="85"/>
      <c r="E21" s="175" t="s">
        <v>61</v>
      </c>
      <c r="F21" s="176"/>
      <c r="G21" s="176"/>
      <c r="H21" s="176"/>
      <c r="I21" s="176"/>
      <c r="J21" s="177"/>
      <c r="K21" s="220"/>
      <c r="L21" s="220"/>
      <c r="M21" s="220"/>
      <c r="N21" s="220"/>
      <c r="O21" s="220"/>
      <c r="P21" s="220"/>
      <c r="Q21" s="220"/>
      <c r="R21" s="220"/>
      <c r="S21" s="220"/>
      <c r="T21" s="220"/>
    </row>
    <row r="22" spans="1:20" x14ac:dyDescent="0.25">
      <c r="A22" s="86"/>
      <c r="B22" s="1"/>
      <c r="C22" s="1"/>
      <c r="D22" s="1"/>
      <c r="E22" s="226" t="s">
        <v>82</v>
      </c>
      <c r="F22" s="221"/>
      <c r="G22" s="221"/>
      <c r="H22" s="221"/>
      <c r="I22" s="221"/>
      <c r="J22" s="222"/>
      <c r="K22" s="220"/>
      <c r="L22" s="220"/>
      <c r="M22" s="220"/>
      <c r="N22" s="220"/>
      <c r="O22" s="220"/>
      <c r="P22" s="220"/>
      <c r="Q22" s="220"/>
      <c r="R22" s="220"/>
      <c r="S22" s="220"/>
      <c r="T22" s="220"/>
    </row>
    <row r="23" spans="1:20" x14ac:dyDescent="0.25">
      <c r="A23" s="86"/>
      <c r="B23" s="1"/>
      <c r="C23" s="1"/>
      <c r="D23" s="87"/>
      <c r="E23" s="221"/>
      <c r="F23" s="221"/>
      <c r="G23" s="221"/>
      <c r="H23" s="221"/>
      <c r="I23" s="221"/>
      <c r="J23" s="222"/>
      <c r="K23" s="220"/>
      <c r="L23" s="220"/>
      <c r="M23" s="220"/>
      <c r="N23" s="220"/>
      <c r="O23" s="220"/>
      <c r="P23" s="220"/>
      <c r="Q23" s="220"/>
      <c r="R23" s="220"/>
      <c r="S23" s="220"/>
      <c r="T23" s="220"/>
    </row>
    <row r="24" spans="1:20" x14ac:dyDescent="0.25">
      <c r="A24" s="86"/>
      <c r="B24" s="1"/>
      <c r="C24" s="1"/>
      <c r="D24" s="1"/>
      <c r="E24" s="221"/>
      <c r="F24" s="221"/>
      <c r="G24" s="221"/>
      <c r="H24" s="221"/>
      <c r="I24" s="221"/>
      <c r="J24" s="222"/>
      <c r="K24" s="220"/>
      <c r="L24" s="220"/>
      <c r="M24" s="220"/>
      <c r="N24" s="220"/>
      <c r="O24" s="220"/>
      <c r="P24" s="220"/>
      <c r="Q24" s="220"/>
      <c r="R24" s="220"/>
      <c r="S24" s="220"/>
      <c r="T24" s="220"/>
    </row>
    <row r="25" spans="1:20" x14ac:dyDescent="0.25">
      <c r="A25" s="86"/>
      <c r="B25" s="1"/>
      <c r="C25" s="1"/>
      <c r="D25" s="1"/>
      <c r="E25" s="221"/>
      <c r="F25" s="221"/>
      <c r="G25" s="221"/>
      <c r="H25" s="221"/>
      <c r="I25" s="221"/>
      <c r="J25" s="222"/>
      <c r="K25" s="220"/>
      <c r="L25" s="220"/>
      <c r="M25" s="220"/>
      <c r="N25" s="220"/>
      <c r="O25" s="220"/>
      <c r="P25" s="220"/>
      <c r="Q25" s="220"/>
      <c r="R25" s="220"/>
      <c r="S25" s="220"/>
      <c r="T25" s="220"/>
    </row>
    <row r="26" spans="1:20" x14ac:dyDescent="0.25">
      <c r="A26" s="86"/>
      <c r="B26" s="1"/>
      <c r="C26" s="1"/>
      <c r="D26" s="1"/>
      <c r="E26" s="221"/>
      <c r="F26" s="221"/>
      <c r="G26" s="221"/>
      <c r="H26" s="221"/>
      <c r="I26" s="221"/>
      <c r="J26" s="222"/>
      <c r="K26" s="220"/>
      <c r="L26" s="220"/>
      <c r="M26" s="220"/>
      <c r="N26" s="220"/>
      <c r="O26" s="220"/>
      <c r="P26" s="220"/>
      <c r="Q26" s="220"/>
      <c r="R26" s="220"/>
      <c r="S26" s="220"/>
      <c r="T26" s="220"/>
    </row>
    <row r="27" spans="1:20" x14ac:dyDescent="0.25">
      <c r="A27" s="86"/>
      <c r="B27" s="1"/>
      <c r="C27" s="1"/>
      <c r="D27" s="88"/>
      <c r="E27" s="221"/>
      <c r="F27" s="221"/>
      <c r="G27" s="221"/>
      <c r="H27" s="221"/>
      <c r="I27" s="221"/>
      <c r="J27" s="222"/>
      <c r="K27" s="220"/>
      <c r="L27" s="220"/>
      <c r="M27" s="220"/>
      <c r="N27" s="220"/>
      <c r="O27" s="220"/>
      <c r="P27" s="220"/>
      <c r="Q27" s="220"/>
      <c r="R27" s="220"/>
      <c r="S27" s="220"/>
      <c r="T27" s="220"/>
    </row>
    <row r="28" spans="1:20" x14ac:dyDescent="0.25">
      <c r="A28" s="86"/>
      <c r="B28" s="1"/>
      <c r="C28" s="1"/>
      <c r="D28" s="1"/>
      <c r="E28" s="221"/>
      <c r="F28" s="221"/>
      <c r="G28" s="221"/>
      <c r="H28" s="221"/>
      <c r="I28" s="221"/>
      <c r="J28" s="222"/>
      <c r="K28" s="220"/>
      <c r="L28" s="220"/>
      <c r="M28" s="220"/>
      <c r="N28" s="220"/>
      <c r="O28" s="220"/>
      <c r="P28" s="220"/>
      <c r="Q28" s="220"/>
      <c r="R28" s="220"/>
      <c r="S28" s="220"/>
      <c r="T28" s="220"/>
    </row>
    <row r="29" spans="1:20" x14ac:dyDescent="0.25">
      <c r="A29" s="86"/>
      <c r="B29" s="1"/>
      <c r="C29" s="1"/>
      <c r="D29" s="1"/>
      <c r="E29" s="221"/>
      <c r="F29" s="221"/>
      <c r="G29" s="221"/>
      <c r="H29" s="221"/>
      <c r="I29" s="221"/>
      <c r="J29" s="222"/>
      <c r="K29" s="220"/>
      <c r="L29" s="220"/>
      <c r="M29" s="220"/>
      <c r="N29" s="220"/>
      <c r="O29" s="220"/>
      <c r="P29" s="220"/>
      <c r="Q29" s="220"/>
      <c r="R29" s="220"/>
      <c r="S29" s="220"/>
      <c r="T29" s="220"/>
    </row>
    <row r="30" spans="1:20" x14ac:dyDescent="0.25">
      <c r="A30" s="86"/>
      <c r="B30" s="1"/>
      <c r="C30" s="1"/>
      <c r="D30" s="1"/>
      <c r="E30" s="221"/>
      <c r="F30" s="221"/>
      <c r="G30" s="221"/>
      <c r="H30" s="221"/>
      <c r="I30" s="221"/>
      <c r="J30" s="222"/>
      <c r="K30" s="220"/>
      <c r="L30" s="220"/>
      <c r="M30" s="220"/>
      <c r="N30" s="220"/>
      <c r="O30" s="220"/>
      <c r="P30" s="220"/>
      <c r="Q30" s="220"/>
      <c r="R30" s="220"/>
      <c r="S30" s="220"/>
      <c r="T30" s="220"/>
    </row>
    <row r="31" spans="1:20" x14ac:dyDescent="0.25">
      <c r="A31" s="86"/>
      <c r="B31" s="1"/>
      <c r="C31" s="1"/>
      <c r="D31" s="1"/>
      <c r="E31" s="221"/>
      <c r="F31" s="221"/>
      <c r="G31" s="221"/>
      <c r="H31" s="221"/>
      <c r="I31" s="221"/>
      <c r="J31" s="222"/>
      <c r="K31" s="220"/>
      <c r="L31" s="220"/>
      <c r="M31" s="220"/>
      <c r="N31" s="220"/>
      <c r="O31" s="220"/>
      <c r="P31" s="220"/>
      <c r="Q31" s="220"/>
      <c r="R31" s="220"/>
      <c r="S31" s="220"/>
      <c r="T31" s="220"/>
    </row>
    <row r="32" spans="1:20" x14ac:dyDescent="0.25">
      <c r="A32" s="86"/>
      <c r="B32" s="1"/>
      <c r="C32" s="1"/>
      <c r="D32" s="1"/>
      <c r="E32" s="221"/>
      <c r="F32" s="221"/>
      <c r="G32" s="221"/>
      <c r="H32" s="221"/>
      <c r="I32" s="221"/>
      <c r="J32" s="222"/>
      <c r="K32" s="220"/>
      <c r="L32" s="220"/>
      <c r="M32" s="220"/>
      <c r="N32" s="220"/>
      <c r="O32" s="220"/>
      <c r="P32" s="220"/>
      <c r="Q32" s="220"/>
      <c r="R32" s="220"/>
      <c r="S32" s="220"/>
      <c r="T32" s="220"/>
    </row>
    <row r="33" spans="1:20" x14ac:dyDescent="0.25">
      <c r="A33" s="86"/>
      <c r="B33" s="1"/>
      <c r="C33" s="1"/>
      <c r="D33" s="1"/>
      <c r="E33" s="221"/>
      <c r="F33" s="221"/>
      <c r="G33" s="221"/>
      <c r="H33" s="221"/>
      <c r="I33" s="221"/>
      <c r="J33" s="222"/>
      <c r="K33" s="220"/>
      <c r="L33" s="220"/>
      <c r="M33" s="220"/>
      <c r="N33" s="220"/>
      <c r="O33" s="220"/>
      <c r="P33" s="220"/>
      <c r="Q33" s="220"/>
      <c r="R33" s="220"/>
      <c r="S33" s="220"/>
      <c r="T33" s="220"/>
    </row>
    <row r="34" spans="1:20" x14ac:dyDescent="0.25">
      <c r="A34" s="86"/>
      <c r="B34" s="1"/>
      <c r="C34" s="1"/>
      <c r="D34" s="1"/>
      <c r="E34" s="221"/>
      <c r="F34" s="221"/>
      <c r="G34" s="221"/>
      <c r="H34" s="221"/>
      <c r="I34" s="221"/>
      <c r="J34" s="222"/>
      <c r="K34" s="220"/>
      <c r="L34" s="220"/>
      <c r="M34" s="220"/>
      <c r="N34" s="220"/>
      <c r="O34" s="220"/>
      <c r="P34" s="220"/>
      <c r="Q34" s="220"/>
      <c r="R34" s="220"/>
      <c r="S34" s="220"/>
      <c r="T34" s="220"/>
    </row>
    <row r="35" spans="1:20" x14ac:dyDescent="0.25">
      <c r="A35" s="86"/>
      <c r="B35" s="1"/>
      <c r="C35" s="1"/>
      <c r="D35" s="1"/>
      <c r="E35" s="221"/>
      <c r="F35" s="221"/>
      <c r="G35" s="221"/>
      <c r="H35" s="221"/>
      <c r="I35" s="221"/>
      <c r="J35" s="222"/>
      <c r="K35" s="220"/>
      <c r="L35" s="220"/>
      <c r="M35" s="220"/>
      <c r="N35" s="220"/>
      <c r="O35" s="220"/>
      <c r="P35" s="220"/>
      <c r="Q35" s="220"/>
      <c r="R35" s="220"/>
      <c r="S35" s="220"/>
      <c r="T35" s="220"/>
    </row>
    <row r="36" spans="1:20" x14ac:dyDescent="0.25">
      <c r="A36" s="86"/>
      <c r="B36" s="1"/>
      <c r="C36" s="1"/>
      <c r="D36" s="1"/>
      <c r="E36" s="221"/>
      <c r="F36" s="221"/>
      <c r="G36" s="221"/>
      <c r="H36" s="221"/>
      <c r="I36" s="221"/>
      <c r="J36" s="222"/>
      <c r="K36" s="220"/>
      <c r="L36" s="220"/>
      <c r="M36" s="220"/>
      <c r="N36" s="220"/>
      <c r="O36" s="220"/>
      <c r="P36" s="220"/>
      <c r="Q36" s="220"/>
      <c r="R36" s="220"/>
      <c r="S36" s="220"/>
      <c r="T36" s="220"/>
    </row>
    <row r="37" spans="1:20" x14ac:dyDescent="0.25">
      <c r="A37" s="86"/>
      <c r="B37" s="1"/>
      <c r="C37" s="1"/>
      <c r="D37" s="1"/>
      <c r="E37" s="221"/>
      <c r="F37" s="221"/>
      <c r="G37" s="221"/>
      <c r="H37" s="221"/>
      <c r="I37" s="221"/>
      <c r="J37" s="222"/>
      <c r="K37" s="220"/>
      <c r="L37" s="220"/>
      <c r="M37" s="220"/>
      <c r="N37" s="220"/>
      <c r="O37" s="220"/>
      <c r="P37" s="220"/>
      <c r="Q37" s="220"/>
      <c r="R37" s="220"/>
      <c r="S37" s="220"/>
      <c r="T37" s="220"/>
    </row>
    <row r="38" spans="1:20" x14ac:dyDescent="0.25">
      <c r="A38" s="86"/>
      <c r="B38" s="1"/>
      <c r="C38" s="1"/>
      <c r="D38" s="1"/>
      <c r="E38" s="221"/>
      <c r="F38" s="221"/>
      <c r="G38" s="221"/>
      <c r="H38" s="221"/>
      <c r="I38" s="221"/>
      <c r="J38" s="222"/>
      <c r="K38" s="220"/>
      <c r="L38" s="220"/>
      <c r="M38" s="220"/>
      <c r="N38" s="220"/>
      <c r="O38" s="220"/>
      <c r="P38" s="220"/>
      <c r="Q38" s="220"/>
      <c r="R38" s="220"/>
      <c r="S38" s="220"/>
      <c r="T38" s="220"/>
    </row>
    <row r="39" spans="1:20" x14ac:dyDescent="0.25">
      <c r="A39" s="86"/>
      <c r="B39" s="1"/>
      <c r="C39" s="1"/>
      <c r="D39" s="1"/>
      <c r="E39" s="221"/>
      <c r="F39" s="221"/>
      <c r="G39" s="221"/>
      <c r="H39" s="221"/>
      <c r="I39" s="221"/>
      <c r="J39" s="222"/>
      <c r="K39" s="220"/>
      <c r="L39" s="220"/>
      <c r="M39" s="220"/>
      <c r="N39" s="220"/>
      <c r="O39" s="220"/>
      <c r="P39" s="220"/>
      <c r="Q39" s="220"/>
      <c r="R39" s="220"/>
      <c r="S39" s="220"/>
      <c r="T39" s="220"/>
    </row>
    <row r="40" spans="1:20" x14ac:dyDescent="0.25">
      <c r="A40" s="86"/>
      <c r="B40" s="1"/>
      <c r="C40" s="1"/>
      <c r="D40" s="1"/>
      <c r="E40" s="221"/>
      <c r="F40" s="221"/>
      <c r="G40" s="221"/>
      <c r="H40" s="221"/>
      <c r="I40" s="221"/>
      <c r="J40" s="222"/>
      <c r="K40" s="220"/>
      <c r="L40" s="220"/>
      <c r="M40" s="220"/>
      <c r="N40" s="220"/>
      <c r="O40" s="220"/>
      <c r="P40" s="220"/>
      <c r="Q40" s="220"/>
      <c r="R40" s="220"/>
      <c r="S40" s="220"/>
      <c r="T40" s="220"/>
    </row>
    <row r="41" spans="1:20" x14ac:dyDescent="0.25">
      <c r="A41" s="86"/>
      <c r="B41" s="1"/>
      <c r="C41" s="1"/>
      <c r="D41" s="1"/>
      <c r="E41" s="221"/>
      <c r="F41" s="221"/>
      <c r="G41" s="221"/>
      <c r="H41" s="221"/>
      <c r="I41" s="221"/>
      <c r="J41" s="222"/>
      <c r="K41" s="220"/>
      <c r="L41" s="220"/>
      <c r="M41" s="220"/>
      <c r="N41" s="220"/>
      <c r="O41" s="220"/>
      <c r="P41" s="220"/>
      <c r="Q41" s="220"/>
      <c r="R41" s="220"/>
      <c r="S41" s="220"/>
      <c r="T41" s="220"/>
    </row>
    <row r="42" spans="1:20" x14ac:dyDescent="0.25">
      <c r="A42" s="86"/>
      <c r="B42" s="1"/>
      <c r="C42" s="1"/>
      <c r="D42" s="1"/>
      <c r="E42" s="221"/>
      <c r="F42" s="221"/>
      <c r="G42" s="221"/>
      <c r="H42" s="221"/>
      <c r="I42" s="221"/>
      <c r="J42" s="222"/>
      <c r="K42" s="220"/>
      <c r="L42" s="220"/>
      <c r="M42" s="220"/>
      <c r="N42" s="220"/>
      <c r="O42" s="220"/>
      <c r="P42" s="220"/>
      <c r="Q42" s="220"/>
      <c r="R42" s="220"/>
      <c r="S42" s="220"/>
      <c r="T42" s="220"/>
    </row>
    <row r="43" spans="1:20" x14ac:dyDescent="0.25">
      <c r="A43" s="86"/>
      <c r="B43" s="1"/>
      <c r="C43" s="1"/>
      <c r="D43" s="1"/>
      <c r="E43" s="221"/>
      <c r="F43" s="221"/>
      <c r="G43" s="221"/>
      <c r="H43" s="221"/>
      <c r="I43" s="221"/>
      <c r="J43" s="222"/>
      <c r="K43" s="220"/>
      <c r="L43" s="220"/>
      <c r="M43" s="220"/>
      <c r="N43" s="220"/>
      <c r="O43" s="220"/>
      <c r="P43" s="220"/>
      <c r="Q43" s="220"/>
      <c r="R43" s="220"/>
      <c r="S43" s="220"/>
      <c r="T43" s="220"/>
    </row>
    <row r="44" spans="1:20" x14ac:dyDescent="0.25">
      <c r="A44" s="86"/>
      <c r="B44" s="1"/>
      <c r="C44" s="1"/>
      <c r="D44" s="1"/>
      <c r="E44" s="221"/>
      <c r="F44" s="221"/>
      <c r="G44" s="221"/>
      <c r="H44" s="221"/>
      <c r="I44" s="221"/>
      <c r="J44" s="222"/>
      <c r="K44" s="220"/>
      <c r="L44" s="220"/>
      <c r="M44" s="220"/>
      <c r="N44" s="220"/>
      <c r="O44" s="220"/>
      <c r="P44" s="220"/>
      <c r="Q44" s="220"/>
      <c r="R44" s="220"/>
      <c r="S44" s="220"/>
      <c r="T44" s="220"/>
    </row>
    <row r="45" spans="1:20" x14ac:dyDescent="0.25">
      <c r="A45" s="86"/>
      <c r="B45" s="1"/>
      <c r="C45" s="1"/>
      <c r="D45" s="1"/>
      <c r="E45" s="221"/>
      <c r="F45" s="221"/>
      <c r="G45" s="221"/>
      <c r="H45" s="221"/>
      <c r="I45" s="221"/>
      <c r="J45" s="222"/>
      <c r="K45" s="220"/>
      <c r="L45" s="220"/>
      <c r="M45" s="220"/>
      <c r="N45" s="220"/>
      <c r="O45" s="220"/>
      <c r="P45" s="220"/>
      <c r="Q45" s="220"/>
      <c r="R45" s="220"/>
      <c r="S45" s="220"/>
      <c r="T45" s="220"/>
    </row>
    <row r="46" spans="1:20" x14ac:dyDescent="0.25">
      <c r="A46" s="86"/>
      <c r="B46" s="1"/>
      <c r="C46" s="1"/>
      <c r="D46" s="1"/>
      <c r="E46" s="221"/>
      <c r="F46" s="221"/>
      <c r="G46" s="221"/>
      <c r="H46" s="221"/>
      <c r="I46" s="221"/>
      <c r="J46" s="222"/>
      <c r="K46" s="220"/>
      <c r="L46" s="220"/>
      <c r="M46" s="220"/>
      <c r="N46" s="220"/>
      <c r="O46" s="220"/>
      <c r="P46" s="220"/>
      <c r="Q46" s="220"/>
      <c r="R46" s="220"/>
      <c r="S46" s="220"/>
      <c r="T46" s="220"/>
    </row>
    <row r="47" spans="1:20" x14ac:dyDescent="0.25">
      <c r="A47" s="86"/>
      <c r="B47" s="1"/>
      <c r="C47" s="1"/>
      <c r="D47" s="1"/>
      <c r="E47" s="221"/>
      <c r="F47" s="221"/>
      <c r="G47" s="221"/>
      <c r="H47" s="221"/>
      <c r="I47" s="221"/>
      <c r="J47" s="222"/>
      <c r="K47" s="220"/>
      <c r="L47" s="220"/>
      <c r="M47" s="220"/>
      <c r="N47" s="220"/>
      <c r="O47" s="220"/>
      <c r="P47" s="220"/>
      <c r="Q47" s="220"/>
      <c r="R47" s="220"/>
      <c r="S47" s="220"/>
      <c r="T47" s="220"/>
    </row>
    <row r="48" spans="1:20" ht="15.75" x14ac:dyDescent="0.25">
      <c r="A48" s="185" t="s">
        <v>63</v>
      </c>
      <c r="B48" s="186"/>
      <c r="C48" s="89"/>
      <c r="D48" s="1"/>
      <c r="E48" s="221"/>
      <c r="F48" s="221"/>
      <c r="G48" s="221"/>
      <c r="H48" s="221"/>
      <c r="I48" s="221"/>
      <c r="J48" s="222"/>
      <c r="K48" s="220"/>
      <c r="L48" s="220"/>
      <c r="M48" s="220"/>
      <c r="N48" s="220"/>
      <c r="O48" s="220"/>
      <c r="P48" s="220"/>
      <c r="Q48" s="220"/>
      <c r="R48" s="220"/>
      <c r="S48" s="220"/>
      <c r="T48" s="220"/>
    </row>
    <row r="49" spans="1:20" x14ac:dyDescent="0.25">
      <c r="A49" s="187" t="s">
        <v>68</v>
      </c>
      <c r="B49" s="188"/>
      <c r="C49" s="188"/>
      <c r="D49" s="188"/>
      <c r="E49" s="188"/>
      <c r="F49" s="188"/>
      <c r="G49" s="188"/>
      <c r="H49" s="188"/>
      <c r="I49" s="188"/>
      <c r="J49" s="189"/>
      <c r="K49" s="220"/>
      <c r="L49" s="220"/>
      <c r="M49" s="220"/>
      <c r="N49" s="220"/>
      <c r="O49" s="220"/>
      <c r="P49" s="220"/>
      <c r="Q49" s="220"/>
      <c r="R49" s="220"/>
      <c r="S49" s="220"/>
      <c r="T49" s="220"/>
    </row>
    <row r="50" spans="1:20" x14ac:dyDescent="0.25">
      <c r="A50" s="190"/>
      <c r="B50" s="188"/>
      <c r="C50" s="188"/>
      <c r="D50" s="188"/>
      <c r="E50" s="188"/>
      <c r="F50" s="188"/>
      <c r="G50" s="188"/>
      <c r="H50" s="188"/>
      <c r="I50" s="188"/>
      <c r="J50" s="189"/>
      <c r="K50" s="220"/>
      <c r="L50" s="220"/>
      <c r="M50" s="220"/>
      <c r="N50" s="220"/>
      <c r="O50" s="220"/>
      <c r="P50" s="220"/>
      <c r="Q50" s="220"/>
      <c r="R50" s="220"/>
      <c r="S50" s="220"/>
      <c r="T50" s="220"/>
    </row>
    <row r="51" spans="1:20" x14ac:dyDescent="0.25">
      <c r="A51" s="190"/>
      <c r="B51" s="188"/>
      <c r="C51" s="188"/>
      <c r="D51" s="188"/>
      <c r="E51" s="188"/>
      <c r="F51" s="188"/>
      <c r="G51" s="188"/>
      <c r="H51" s="188"/>
      <c r="I51" s="188"/>
      <c r="J51" s="189"/>
      <c r="K51" s="220"/>
      <c r="L51" s="220"/>
      <c r="M51" s="220"/>
      <c r="N51" s="220"/>
      <c r="O51" s="220"/>
      <c r="P51" s="220"/>
      <c r="Q51" s="220"/>
      <c r="R51" s="220"/>
      <c r="S51" s="220"/>
      <c r="T51" s="220"/>
    </row>
    <row r="52" spans="1:20" x14ac:dyDescent="0.25">
      <c r="A52" s="190"/>
      <c r="B52" s="188"/>
      <c r="C52" s="188"/>
      <c r="D52" s="188"/>
      <c r="E52" s="188"/>
      <c r="F52" s="188"/>
      <c r="G52" s="188"/>
      <c r="H52" s="188"/>
      <c r="I52" s="188"/>
      <c r="J52" s="189"/>
      <c r="K52" s="220"/>
      <c r="L52" s="220"/>
      <c r="M52" s="220"/>
      <c r="N52" s="220"/>
      <c r="O52" s="220"/>
      <c r="P52" s="220"/>
      <c r="Q52" s="220"/>
      <c r="R52" s="220"/>
      <c r="S52" s="220"/>
      <c r="T52" s="220"/>
    </row>
    <row r="53" spans="1:20" x14ac:dyDescent="0.25">
      <c r="A53" s="190"/>
      <c r="B53" s="188"/>
      <c r="C53" s="188"/>
      <c r="D53" s="188"/>
      <c r="E53" s="188"/>
      <c r="F53" s="188"/>
      <c r="G53" s="188"/>
      <c r="H53" s="188"/>
      <c r="I53" s="188"/>
      <c r="J53" s="189"/>
      <c r="K53" s="220"/>
      <c r="L53" s="220"/>
      <c r="M53" s="220"/>
      <c r="N53" s="220"/>
      <c r="O53" s="220"/>
      <c r="P53" s="220"/>
      <c r="Q53" s="220"/>
      <c r="R53" s="220"/>
      <c r="S53" s="220"/>
      <c r="T53" s="220"/>
    </row>
    <row r="54" spans="1:20" ht="15.75" x14ac:dyDescent="0.25">
      <c r="A54" s="183" t="s">
        <v>34</v>
      </c>
      <c r="B54" s="184"/>
      <c r="C54" s="184"/>
      <c r="D54" s="90"/>
      <c r="E54" s="90"/>
      <c r="F54" s="90"/>
      <c r="G54" s="143" t="s">
        <v>22</v>
      </c>
      <c r="H54" s="133"/>
      <c r="I54" s="91"/>
      <c r="J54" s="92"/>
      <c r="K54" s="220"/>
      <c r="L54" s="220"/>
      <c r="M54" s="220"/>
      <c r="N54" s="220"/>
      <c r="O54" s="220"/>
      <c r="P54" s="220"/>
      <c r="Q54" s="220"/>
      <c r="R54" s="220"/>
      <c r="S54" s="220"/>
      <c r="T54" s="220"/>
    </row>
    <row r="55" spans="1:20" x14ac:dyDescent="0.25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</row>
    <row r="56" spans="1:20" x14ac:dyDescent="0.25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</row>
    <row r="57" spans="1:20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</row>
    <row r="58" spans="1:20" x14ac:dyDescent="0.25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</row>
    <row r="59" spans="1:20" x14ac:dyDescent="0.25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</row>
    <row r="60" spans="1:20" x14ac:dyDescent="0.25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</row>
    <row r="61" spans="1:20" x14ac:dyDescent="0.25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</row>
    <row r="62" spans="1:20" ht="13.5" customHeight="1" x14ac:dyDescent="0.25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5:T62"/>
    <mergeCell ref="K1:T54"/>
    <mergeCell ref="E22:J48"/>
    <mergeCell ref="G10:H10"/>
    <mergeCell ref="I10:J10"/>
    <mergeCell ref="G11:H11"/>
    <mergeCell ref="A1:J1"/>
    <mergeCell ref="A2:J2"/>
    <mergeCell ref="A3:J3"/>
    <mergeCell ref="A4:J4"/>
    <mergeCell ref="A5:J5"/>
    <mergeCell ref="A54:C54"/>
    <mergeCell ref="A48:B48"/>
    <mergeCell ref="A49:J53"/>
    <mergeCell ref="G54:H54"/>
    <mergeCell ref="B9:C9"/>
    <mergeCell ref="I11:J11"/>
    <mergeCell ref="B20:C20"/>
    <mergeCell ref="E20:F20"/>
    <mergeCell ref="E14:J14"/>
    <mergeCell ref="H15:J15"/>
    <mergeCell ref="B15:E15"/>
    <mergeCell ref="F15:G15"/>
    <mergeCell ref="B8:C8"/>
    <mergeCell ref="E8:F8"/>
    <mergeCell ref="I8:J8"/>
    <mergeCell ref="G7:H7"/>
    <mergeCell ref="G8:H8"/>
    <mergeCell ref="E7:F7"/>
    <mergeCell ref="I7:J7"/>
    <mergeCell ref="E21:J21"/>
    <mergeCell ref="A13:B13"/>
    <mergeCell ref="C13:D13"/>
    <mergeCell ref="F13:H13"/>
    <mergeCell ref="I13:J13"/>
    <mergeCell ref="A18:B19"/>
    <mergeCell ref="A14:C14"/>
    <mergeCell ref="G9:H9"/>
    <mergeCell ref="I9:J9"/>
    <mergeCell ref="B10:C10"/>
    <mergeCell ref="H20:I20"/>
  </mergeCells>
  <dataValidations count="15"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И.А.,__________,"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allowBlank="1" showInputMessage="1" showErrorMessage="1" sqref="I9:J9">
      <formula1>"Галкин А.В.,Шевьёв В.А.,Комаров А.С.,Панченко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4" name="Check Box 7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5" name="Check Box 8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6" name="Check Box 9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7" name="Check Box 10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8" name="Check Box 11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9" name="Check Box 12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0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1" name="Check Box 14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2" name="Check Box 15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3" name="Check Box 16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4" name="Check Box 17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5" name="Check Box 18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6" name="Check Box 19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7" name="Check Box 20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8" name="Check Box 21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9" name="Check Box 22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0" name="Check Box 23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workbookViewId="0">
      <selection activeCell="N10" sqref="N10"/>
    </sheetView>
  </sheetViews>
  <sheetFormatPr defaultRowHeight="15" x14ac:dyDescent="0.25"/>
  <sheetData>
    <row r="1" spans="1:10" ht="20.25" x14ac:dyDescent="0.25">
      <c r="A1" s="195" t="s">
        <v>28</v>
      </c>
      <c r="B1" s="196"/>
      <c r="C1" s="196"/>
      <c r="D1" s="196"/>
      <c r="E1" s="196"/>
      <c r="F1" s="196"/>
      <c r="G1" s="196"/>
      <c r="H1" s="196"/>
      <c r="I1" s="196"/>
      <c r="J1" s="197"/>
    </row>
    <row r="2" spans="1:1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</row>
    <row r="3" spans="1:10" ht="17.25" x14ac:dyDescent="0.25">
      <c r="A3" s="201" t="s">
        <v>33</v>
      </c>
      <c r="B3" s="199"/>
      <c r="C3" s="199"/>
      <c r="D3" s="199"/>
      <c r="E3" s="199"/>
      <c r="F3" s="199"/>
      <c r="G3" s="199"/>
      <c r="H3" s="199"/>
      <c r="I3" s="199"/>
      <c r="J3" s="200"/>
    </row>
    <row r="4" spans="1:10" ht="15.75" x14ac:dyDescent="0.25">
      <c r="A4" s="202" t="s">
        <v>35</v>
      </c>
      <c r="B4" s="199"/>
      <c r="C4" s="199"/>
      <c r="D4" s="199"/>
      <c r="E4" s="199"/>
      <c r="F4" s="199"/>
      <c r="G4" s="199"/>
      <c r="H4" s="199"/>
      <c r="I4" s="199"/>
      <c r="J4" s="200"/>
    </row>
    <row r="5" spans="1:10" ht="18.75" x14ac:dyDescent="0.3">
      <c r="A5" s="223" t="s">
        <v>48</v>
      </c>
      <c r="B5" s="224"/>
      <c r="C5" s="224"/>
      <c r="D5" s="224"/>
      <c r="E5" s="224"/>
      <c r="F5" s="224"/>
      <c r="G5" s="224"/>
      <c r="H5" s="224"/>
      <c r="I5" s="224"/>
      <c r="J5" s="225"/>
    </row>
    <row r="6" spans="1:10" x14ac:dyDescent="0.25">
      <c r="A6" s="60"/>
      <c r="B6" s="59"/>
      <c r="C6" s="22"/>
      <c r="D6" s="22"/>
      <c r="E6" s="22"/>
      <c r="F6" s="22"/>
      <c r="G6" s="23"/>
      <c r="H6" s="23"/>
      <c r="I6" s="23"/>
      <c r="J6" s="24"/>
    </row>
    <row r="7" spans="1:10" ht="15.75" x14ac:dyDescent="0.25">
      <c r="A7" s="49" t="s">
        <v>0</v>
      </c>
      <c r="B7" s="61">
        <f>'[1]Диагностика КГ'!B7</f>
        <v>43460</v>
      </c>
      <c r="C7" s="62" t="s">
        <v>49</v>
      </c>
      <c r="D7" s="22"/>
      <c r="E7" s="127" t="s">
        <v>38</v>
      </c>
      <c r="F7" s="206"/>
      <c r="G7" s="181"/>
      <c r="H7" s="181"/>
      <c r="I7" s="207" t="str">
        <f>'[1]Диагностика КГ'!I7:J7</f>
        <v>Щербаков А.С.</v>
      </c>
      <c r="J7" s="208"/>
    </row>
    <row r="8" spans="1:10" ht="39" x14ac:dyDescent="0.25">
      <c r="A8" s="50" t="s">
        <v>3</v>
      </c>
      <c r="B8" s="171" t="str">
        <f>'[1]Диагностика КГ'!B8:C8</f>
        <v>Головин Е.В.</v>
      </c>
      <c r="C8" s="179"/>
      <c r="D8" s="22"/>
      <c r="E8" s="118" t="s">
        <v>4</v>
      </c>
      <c r="F8" s="180"/>
      <c r="G8" s="182" t="str">
        <f>'[1]Диагностика КГ'!G8:H8</f>
        <v>__________</v>
      </c>
      <c r="H8" s="182"/>
      <c r="I8" s="171" t="str">
        <f>'[1]Диагностика КГ'!I8:J8</f>
        <v>Александрова И.А.</v>
      </c>
      <c r="J8" s="172"/>
    </row>
    <row r="9" spans="1:10" ht="38.25" x14ac:dyDescent="0.25">
      <c r="A9" s="51" t="s">
        <v>1</v>
      </c>
      <c r="B9" s="191">
        <f>'[1]Диагностика КГ'!B9:C9</f>
        <v>24219</v>
      </c>
      <c r="C9" s="192"/>
      <c r="D9" s="22"/>
      <c r="E9" s="22"/>
      <c r="F9" s="47"/>
      <c r="G9" s="169" t="s">
        <v>5</v>
      </c>
      <c r="H9" s="170"/>
      <c r="I9" s="171" t="str">
        <f>'[1]Диагностика КГ'!I9:J9</f>
        <v>Комаров А.С.</v>
      </c>
      <c r="J9" s="172"/>
    </row>
    <row r="10" spans="1:10" ht="15.75" x14ac:dyDescent="0.25">
      <c r="A10" s="49" t="s">
        <v>2</v>
      </c>
      <c r="B10" s="173" t="str">
        <f>'[1]Диагностика КГ'!B10:C10</f>
        <v>ОКС ПST</v>
      </c>
      <c r="C10" s="174"/>
      <c r="D10" s="22"/>
      <c r="E10" s="22"/>
      <c r="F10" s="22"/>
      <c r="G10" s="118" t="s">
        <v>50</v>
      </c>
      <c r="H10" s="119"/>
      <c r="I10" s="171" t="str">
        <f>'[1]Диагностика КГ'!I10:J10</f>
        <v>Капралова Е.А.</v>
      </c>
      <c r="J10" s="172"/>
    </row>
    <row r="11" spans="1:10" ht="15.75" x14ac:dyDescent="0.25">
      <c r="A11" s="49" t="s">
        <v>23</v>
      </c>
      <c r="B11" s="63">
        <f>ОТДЕЛЕНИЕ</f>
        <v>18</v>
      </c>
      <c r="C11" s="63">
        <f>'[1]Диагностика КГ'!C11</f>
        <v>35</v>
      </c>
      <c r="D11" s="25"/>
      <c r="E11" s="23"/>
      <c r="F11" s="23"/>
      <c r="G11" s="118" t="s">
        <v>6</v>
      </c>
      <c r="H11" s="119"/>
      <c r="I11" s="171" t="str">
        <f>'[1]Диагностика КГ'!I11:J11</f>
        <v>_________</v>
      </c>
      <c r="J11" s="172"/>
    </row>
    <row r="13" spans="1:10" ht="15.75" x14ac:dyDescent="0.25">
      <c r="A13" s="132" t="s">
        <v>7</v>
      </c>
      <c r="B13" s="133"/>
      <c r="C13" s="134" t="s">
        <v>51</v>
      </c>
      <c r="D13" s="135"/>
      <c r="E13" s="52" t="s">
        <v>45</v>
      </c>
      <c r="F13" s="146" t="s">
        <v>8</v>
      </c>
      <c r="G13" s="147"/>
      <c r="H13" s="147"/>
      <c r="I13" s="144" t="s">
        <v>43</v>
      </c>
      <c r="J13" s="178"/>
    </row>
    <row r="14" spans="1:10" ht="15.75" x14ac:dyDescent="0.25">
      <c r="A14" s="132" t="s">
        <v>25</v>
      </c>
      <c r="B14" s="143"/>
      <c r="C14" s="154"/>
      <c r="D14" s="53" t="s">
        <v>29</v>
      </c>
      <c r="E14" s="209" t="s">
        <v>52</v>
      </c>
      <c r="F14" s="210"/>
      <c r="G14" s="210"/>
      <c r="H14" s="210"/>
      <c r="I14" s="210"/>
      <c r="J14" s="211"/>
    </row>
    <row r="15" spans="1:10" ht="16.5" x14ac:dyDescent="0.25">
      <c r="A15" s="64"/>
      <c r="B15" s="215" t="s">
        <v>53</v>
      </c>
      <c r="C15" s="213"/>
      <c r="D15" s="213"/>
      <c r="E15" s="216"/>
      <c r="F15" s="212" t="s">
        <v>54</v>
      </c>
      <c r="G15" s="216"/>
      <c r="H15" s="212" t="s">
        <v>55</v>
      </c>
      <c r="I15" s="213"/>
      <c r="J15" s="214"/>
    </row>
    <row r="16" spans="1:10" ht="17.25" x14ac:dyDescent="0.3">
      <c r="A16" s="8" t="s">
        <v>13</v>
      </c>
      <c r="B16" s="65"/>
      <c r="C16" s="66"/>
      <c r="D16" s="66"/>
      <c r="E16" s="67"/>
      <c r="F16" s="68"/>
      <c r="G16" s="69"/>
      <c r="H16" s="22"/>
      <c r="I16" s="70"/>
      <c r="J16" s="7"/>
    </row>
    <row r="17" spans="1:10" ht="16.5" x14ac:dyDescent="0.25">
      <c r="A17" s="71" t="s">
        <v>12</v>
      </c>
      <c r="B17" s="72"/>
      <c r="C17" s="73"/>
      <c r="D17" s="74"/>
      <c r="E17" s="34"/>
      <c r="F17" s="73"/>
      <c r="G17" s="34"/>
      <c r="H17" s="75" t="s">
        <v>56</v>
      </c>
      <c r="I17" s="76"/>
      <c r="J17" s="77"/>
    </row>
    <row r="18" spans="1:10" x14ac:dyDescent="0.25">
      <c r="A18" s="165" t="s">
        <v>15</v>
      </c>
      <c r="B18" s="166"/>
      <c r="C18" s="22"/>
      <c r="D18" s="22"/>
      <c r="E18" s="22"/>
      <c r="F18" s="22"/>
      <c r="G18" s="22"/>
      <c r="H18" s="78"/>
      <c r="I18" s="78"/>
      <c r="J18" s="38"/>
    </row>
    <row r="19" spans="1:10" x14ac:dyDescent="0.25">
      <c r="A19" s="167"/>
      <c r="B19" s="168"/>
      <c r="C19" s="79"/>
      <c r="D19" s="79"/>
      <c r="E19" s="79"/>
      <c r="F19" s="79"/>
      <c r="G19" s="79"/>
      <c r="H19" s="79"/>
      <c r="I19" s="79"/>
      <c r="J19" s="80"/>
    </row>
    <row r="20" spans="1:10" ht="15.75" x14ac:dyDescent="0.25">
      <c r="A20" s="81" t="s">
        <v>16</v>
      </c>
      <c r="B20" s="193" t="s">
        <v>57</v>
      </c>
      <c r="C20" s="194"/>
      <c r="D20" s="82" t="s">
        <v>58</v>
      </c>
      <c r="E20" s="123" t="s">
        <v>26</v>
      </c>
      <c r="F20" s="123"/>
      <c r="G20" s="83">
        <v>0.9</v>
      </c>
      <c r="H20" s="123" t="s">
        <v>59</v>
      </c>
      <c r="I20" s="123"/>
      <c r="J20" s="84" t="s">
        <v>60</v>
      </c>
    </row>
    <row r="21" spans="1:10" x14ac:dyDescent="0.25">
      <c r="A21" s="85"/>
      <c r="E21" s="175" t="s">
        <v>61</v>
      </c>
      <c r="F21" s="176"/>
      <c r="G21" s="176"/>
      <c r="H21" s="176"/>
      <c r="I21" s="176"/>
      <c r="J21" s="177"/>
    </row>
    <row r="22" spans="1:10" x14ac:dyDescent="0.25">
      <c r="A22" s="86"/>
      <c r="B22" s="1"/>
      <c r="C22" s="1"/>
      <c r="D22" s="1"/>
      <c r="E22" s="221" t="s">
        <v>62</v>
      </c>
      <c r="F22" s="221"/>
      <c r="G22" s="221"/>
      <c r="H22" s="221"/>
      <c r="I22" s="221"/>
      <c r="J22" s="222"/>
    </row>
    <row r="23" spans="1:10" x14ac:dyDescent="0.25">
      <c r="A23" s="86"/>
      <c r="B23" s="1"/>
      <c r="C23" s="1"/>
      <c r="D23" s="87"/>
      <c r="E23" s="221"/>
      <c r="F23" s="221"/>
      <c r="G23" s="221"/>
      <c r="H23" s="221"/>
      <c r="I23" s="221"/>
      <c r="J23" s="222"/>
    </row>
    <row r="24" spans="1:10" x14ac:dyDescent="0.25">
      <c r="A24" s="86"/>
      <c r="B24" s="1"/>
      <c r="C24" s="1"/>
      <c r="D24" s="1"/>
      <c r="E24" s="221"/>
      <c r="F24" s="221"/>
      <c r="G24" s="221"/>
      <c r="H24" s="221"/>
      <c r="I24" s="221"/>
      <c r="J24" s="222"/>
    </row>
    <row r="25" spans="1:10" x14ac:dyDescent="0.25">
      <c r="A25" s="86"/>
      <c r="B25" s="1"/>
      <c r="C25" s="1"/>
      <c r="D25" s="1"/>
      <c r="E25" s="221"/>
      <c r="F25" s="221"/>
      <c r="G25" s="221"/>
      <c r="H25" s="221"/>
      <c r="I25" s="221"/>
      <c r="J25" s="222"/>
    </row>
    <row r="26" spans="1:10" x14ac:dyDescent="0.25">
      <c r="A26" s="86"/>
      <c r="B26" s="1"/>
      <c r="C26" s="1"/>
      <c r="D26" s="1"/>
      <c r="E26" s="221"/>
      <c r="F26" s="221"/>
      <c r="G26" s="221"/>
      <c r="H26" s="221"/>
      <c r="I26" s="221"/>
      <c r="J26" s="222"/>
    </row>
    <row r="27" spans="1:10" x14ac:dyDescent="0.25">
      <c r="A27" s="86"/>
      <c r="B27" s="1"/>
      <c r="C27" s="1"/>
      <c r="D27" s="88"/>
      <c r="E27" s="221"/>
      <c r="F27" s="221"/>
      <c r="G27" s="221"/>
      <c r="H27" s="221"/>
      <c r="I27" s="221"/>
      <c r="J27" s="222"/>
    </row>
    <row r="28" spans="1:10" x14ac:dyDescent="0.25">
      <c r="A28" s="86"/>
      <c r="B28" s="1"/>
      <c r="C28" s="1"/>
      <c r="D28" s="1"/>
      <c r="E28" s="221"/>
      <c r="F28" s="221"/>
      <c r="G28" s="221"/>
      <c r="H28" s="221"/>
      <c r="I28" s="221"/>
      <c r="J28" s="222"/>
    </row>
    <row r="29" spans="1:10" x14ac:dyDescent="0.25">
      <c r="A29" s="86"/>
      <c r="B29" s="1"/>
      <c r="C29" s="1"/>
      <c r="D29" s="1"/>
      <c r="E29" s="221"/>
      <c r="F29" s="221"/>
      <c r="G29" s="221"/>
      <c r="H29" s="221"/>
      <c r="I29" s="221"/>
      <c r="J29" s="222"/>
    </row>
    <row r="30" spans="1:10" x14ac:dyDescent="0.25">
      <c r="A30" s="86"/>
      <c r="B30" s="1"/>
      <c r="C30" s="1"/>
      <c r="D30" s="1"/>
      <c r="E30" s="221"/>
      <c r="F30" s="221"/>
      <c r="G30" s="221"/>
      <c r="H30" s="221"/>
      <c r="I30" s="221"/>
      <c r="J30" s="222"/>
    </row>
    <row r="31" spans="1:10" x14ac:dyDescent="0.25">
      <c r="A31" s="86"/>
      <c r="B31" s="1"/>
      <c r="C31" s="1"/>
      <c r="D31" s="1"/>
      <c r="E31" s="221"/>
      <c r="F31" s="221"/>
      <c r="G31" s="221"/>
      <c r="H31" s="221"/>
      <c r="I31" s="221"/>
      <c r="J31" s="222"/>
    </row>
    <row r="32" spans="1:10" x14ac:dyDescent="0.25">
      <c r="A32" s="86"/>
      <c r="B32" s="1"/>
      <c r="C32" s="1"/>
      <c r="D32" s="1"/>
      <c r="E32" s="221"/>
      <c r="F32" s="221"/>
      <c r="G32" s="221"/>
      <c r="H32" s="221"/>
      <c r="I32" s="221"/>
      <c r="J32" s="222"/>
    </row>
    <row r="33" spans="1:10" x14ac:dyDescent="0.25">
      <c r="A33" s="86"/>
      <c r="B33" s="1"/>
      <c r="C33" s="1"/>
      <c r="D33" s="1"/>
      <c r="E33" s="221"/>
      <c r="F33" s="221"/>
      <c r="G33" s="221"/>
      <c r="H33" s="221"/>
      <c r="I33" s="221"/>
      <c r="J33" s="222"/>
    </row>
    <row r="34" spans="1:10" x14ac:dyDescent="0.25">
      <c r="A34" s="86"/>
      <c r="B34" s="1"/>
      <c r="C34" s="1"/>
      <c r="D34" s="1"/>
      <c r="E34" s="221"/>
      <c r="F34" s="221"/>
      <c r="G34" s="221"/>
      <c r="H34" s="221"/>
      <c r="I34" s="221"/>
      <c r="J34" s="222"/>
    </row>
    <row r="35" spans="1:10" x14ac:dyDescent="0.25">
      <c r="A35" s="86"/>
      <c r="B35" s="1"/>
      <c r="C35" s="1"/>
      <c r="D35" s="1"/>
      <c r="E35" s="221"/>
      <c r="F35" s="221"/>
      <c r="G35" s="221"/>
      <c r="H35" s="221"/>
      <c r="I35" s="221"/>
      <c r="J35" s="222"/>
    </row>
    <row r="36" spans="1:10" x14ac:dyDescent="0.25">
      <c r="A36" s="86"/>
      <c r="B36" s="1"/>
      <c r="C36" s="1"/>
      <c r="D36" s="1"/>
      <c r="E36" s="221"/>
      <c r="F36" s="221"/>
      <c r="G36" s="221"/>
      <c r="H36" s="221"/>
      <c r="I36" s="221"/>
      <c r="J36" s="222"/>
    </row>
    <row r="37" spans="1:10" x14ac:dyDescent="0.25">
      <c r="A37" s="86"/>
      <c r="B37" s="1"/>
      <c r="C37" s="1"/>
      <c r="D37" s="1"/>
      <c r="E37" s="221"/>
      <c r="F37" s="221"/>
      <c r="G37" s="221"/>
      <c r="H37" s="221"/>
      <c r="I37" s="221"/>
      <c r="J37" s="222"/>
    </row>
    <row r="38" spans="1:10" x14ac:dyDescent="0.25">
      <c r="A38" s="86"/>
      <c r="B38" s="1"/>
      <c r="C38" s="1"/>
      <c r="D38" s="1"/>
      <c r="E38" s="221"/>
      <c r="F38" s="221"/>
      <c r="G38" s="221"/>
      <c r="H38" s="221"/>
      <c r="I38" s="221"/>
      <c r="J38" s="222"/>
    </row>
    <row r="39" spans="1:10" x14ac:dyDescent="0.25">
      <c r="A39" s="86"/>
      <c r="B39" s="1"/>
      <c r="C39" s="1"/>
      <c r="D39" s="1"/>
      <c r="E39" s="221"/>
      <c r="F39" s="221"/>
      <c r="G39" s="221"/>
      <c r="H39" s="221"/>
      <c r="I39" s="221"/>
      <c r="J39" s="222"/>
    </row>
    <row r="40" spans="1:10" x14ac:dyDescent="0.25">
      <c r="A40" s="86"/>
      <c r="B40" s="1"/>
      <c r="C40" s="1"/>
      <c r="D40" s="1"/>
      <c r="E40" s="221"/>
      <c r="F40" s="221"/>
      <c r="G40" s="221"/>
      <c r="H40" s="221"/>
      <c r="I40" s="221"/>
      <c r="J40" s="222"/>
    </row>
    <row r="41" spans="1:10" x14ac:dyDescent="0.25">
      <c r="A41" s="86"/>
      <c r="B41" s="1"/>
      <c r="C41" s="1"/>
      <c r="D41" s="1"/>
      <c r="E41" s="221"/>
      <c r="F41" s="221"/>
      <c r="G41" s="221"/>
      <c r="H41" s="221"/>
      <c r="I41" s="221"/>
      <c r="J41" s="222"/>
    </row>
    <row r="42" spans="1:10" x14ac:dyDescent="0.25">
      <c r="A42" s="86"/>
      <c r="B42" s="1"/>
      <c r="C42" s="1"/>
      <c r="D42" s="1"/>
      <c r="E42" s="221"/>
      <c r="F42" s="221"/>
      <c r="G42" s="221"/>
      <c r="H42" s="221"/>
      <c r="I42" s="221"/>
      <c r="J42" s="222"/>
    </row>
    <row r="43" spans="1:10" x14ac:dyDescent="0.25">
      <c r="A43" s="86"/>
      <c r="B43" s="1"/>
      <c r="C43" s="1"/>
      <c r="D43" s="1"/>
      <c r="E43" s="221"/>
      <c r="F43" s="221"/>
      <c r="G43" s="221"/>
      <c r="H43" s="221"/>
      <c r="I43" s="221"/>
      <c r="J43" s="222"/>
    </row>
    <row r="44" spans="1:10" x14ac:dyDescent="0.25">
      <c r="A44" s="86"/>
      <c r="B44" s="1"/>
      <c r="C44" s="1"/>
      <c r="D44" s="1"/>
      <c r="E44" s="221"/>
      <c r="F44" s="221"/>
      <c r="G44" s="221"/>
      <c r="H44" s="221"/>
      <c r="I44" s="221"/>
      <c r="J44" s="222"/>
    </row>
    <row r="45" spans="1:10" x14ac:dyDescent="0.25">
      <c r="A45" s="86"/>
      <c r="B45" s="1"/>
      <c r="C45" s="1"/>
      <c r="D45" s="1"/>
      <c r="E45" s="221"/>
      <c r="F45" s="221"/>
      <c r="G45" s="221"/>
      <c r="H45" s="221"/>
      <c r="I45" s="221"/>
      <c r="J45" s="222"/>
    </row>
    <row r="46" spans="1:10" x14ac:dyDescent="0.25">
      <c r="A46" s="86"/>
      <c r="B46" s="1"/>
      <c r="C46" s="1"/>
      <c r="D46" s="1"/>
      <c r="E46" s="221"/>
      <c r="F46" s="221"/>
      <c r="G46" s="221"/>
      <c r="H46" s="221"/>
      <c r="I46" s="221"/>
      <c r="J46" s="222"/>
    </row>
    <row r="47" spans="1:10" x14ac:dyDescent="0.25">
      <c r="A47" s="86"/>
      <c r="B47" s="1"/>
      <c r="C47" s="1"/>
      <c r="D47" s="1"/>
      <c r="E47" s="221"/>
      <c r="F47" s="221"/>
      <c r="G47" s="221"/>
      <c r="H47" s="221"/>
      <c r="I47" s="221"/>
      <c r="J47" s="222"/>
    </row>
    <row r="48" spans="1:10" ht="15.75" x14ac:dyDescent="0.25">
      <c r="A48" s="185" t="s">
        <v>63</v>
      </c>
      <c r="B48" s="186"/>
      <c r="C48" s="89"/>
      <c r="D48" s="1"/>
      <c r="E48" s="221"/>
      <c r="F48" s="221"/>
      <c r="G48" s="221"/>
      <c r="H48" s="221"/>
      <c r="I48" s="221"/>
      <c r="J48" s="222"/>
    </row>
    <row r="49" spans="1:10" x14ac:dyDescent="0.25">
      <c r="A49" s="187" t="s">
        <v>64</v>
      </c>
      <c r="B49" s="188"/>
      <c r="C49" s="188"/>
      <c r="D49" s="188"/>
      <c r="E49" s="188"/>
      <c r="F49" s="188"/>
      <c r="G49" s="188"/>
      <c r="H49" s="188"/>
      <c r="I49" s="188"/>
      <c r="J49" s="189"/>
    </row>
    <row r="50" spans="1:10" x14ac:dyDescent="0.25">
      <c r="A50" s="190"/>
      <c r="B50" s="188"/>
      <c r="C50" s="188"/>
      <c r="D50" s="188"/>
      <c r="E50" s="188"/>
      <c r="F50" s="188"/>
      <c r="G50" s="188"/>
      <c r="H50" s="188"/>
      <c r="I50" s="188"/>
      <c r="J50" s="189"/>
    </row>
    <row r="51" spans="1:10" x14ac:dyDescent="0.25">
      <c r="A51" s="190"/>
      <c r="B51" s="188"/>
      <c r="C51" s="188"/>
      <c r="D51" s="188"/>
      <c r="E51" s="188"/>
      <c r="F51" s="188"/>
      <c r="G51" s="188"/>
      <c r="H51" s="188"/>
      <c r="I51" s="188"/>
      <c r="J51" s="189"/>
    </row>
    <row r="52" spans="1:10" x14ac:dyDescent="0.25">
      <c r="A52" s="190"/>
      <c r="B52" s="188"/>
      <c r="C52" s="188"/>
      <c r="D52" s="188"/>
      <c r="E52" s="188"/>
      <c r="F52" s="188"/>
      <c r="G52" s="188"/>
      <c r="H52" s="188"/>
      <c r="I52" s="188"/>
      <c r="J52" s="189"/>
    </row>
    <row r="53" spans="1:10" x14ac:dyDescent="0.25">
      <c r="A53" s="190"/>
      <c r="B53" s="188"/>
      <c r="C53" s="188"/>
      <c r="D53" s="188"/>
      <c r="E53" s="188"/>
      <c r="F53" s="188"/>
      <c r="G53" s="188"/>
      <c r="H53" s="188"/>
      <c r="I53" s="188"/>
      <c r="J53" s="189"/>
    </row>
    <row r="54" spans="1:10" ht="15.75" x14ac:dyDescent="0.25">
      <c r="A54" s="183" t="s">
        <v>34</v>
      </c>
      <c r="B54" s="184"/>
      <c r="C54" s="184"/>
      <c r="D54" s="90"/>
      <c r="E54" s="90"/>
      <c r="F54" s="90"/>
      <c r="G54" s="143" t="s">
        <v>22</v>
      </c>
      <c r="H54" s="133"/>
      <c r="I54" s="91"/>
      <c r="J54" s="92"/>
    </row>
  </sheetData>
  <mergeCells count="39">
    <mergeCell ref="E7:F7"/>
    <mergeCell ref="G7:H7"/>
    <mergeCell ref="I7:J7"/>
    <mergeCell ref="A1:J1"/>
    <mergeCell ref="A2:J2"/>
    <mergeCell ref="A3:J3"/>
    <mergeCell ref="A4:J4"/>
    <mergeCell ref="A5:J5"/>
    <mergeCell ref="B8:C8"/>
    <mergeCell ref="E8:F8"/>
    <mergeCell ref="G8:H8"/>
    <mergeCell ref="I8:J8"/>
    <mergeCell ref="B9:C9"/>
    <mergeCell ref="G9:H9"/>
    <mergeCell ref="I9:J9"/>
    <mergeCell ref="A18:B19"/>
    <mergeCell ref="B10:C10"/>
    <mergeCell ref="G10:H10"/>
    <mergeCell ref="I10:J10"/>
    <mergeCell ref="G11:H11"/>
    <mergeCell ref="I11:J11"/>
    <mergeCell ref="A13:B13"/>
    <mergeCell ref="C13:D13"/>
    <mergeCell ref="F13:H13"/>
    <mergeCell ref="I13:J13"/>
    <mergeCell ref="A14:C14"/>
    <mergeCell ref="E14:J14"/>
    <mergeCell ref="B15:E15"/>
    <mergeCell ref="F15:G15"/>
    <mergeCell ref="H15:J15"/>
    <mergeCell ref="A49:J53"/>
    <mergeCell ref="A54:C54"/>
    <mergeCell ref="G54:H54"/>
    <mergeCell ref="B20:C20"/>
    <mergeCell ref="E20:F20"/>
    <mergeCell ref="H20:I20"/>
    <mergeCell ref="E21:J21"/>
    <mergeCell ref="E22:J48"/>
    <mergeCell ref="A48:B48"/>
  </mergeCells>
  <dataValidations count="14"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2</xdr:col>
                    <xdr:colOff>66675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2</xdr:col>
                    <xdr:colOff>76200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228600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142875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390525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371475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8</xdr:col>
                    <xdr:colOff>85725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533400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'[1]Диагностика КГ'!#REF!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Диагностика КГ</vt:lpstr>
      <vt:lpstr>Операция</vt:lpstr>
      <vt:lpstr>Лист1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2019-01-02T06:52:51Z</cp:lastPrinted>
  <dcterms:created xsi:type="dcterms:W3CDTF">2006-09-16T00:00:00Z</dcterms:created>
  <dcterms:modified xsi:type="dcterms:W3CDTF">2019-01-02T06:53:16Z</dcterms:modified>
  <cp:category>Рентгенэндоваскулярные хирурги</cp:category>
</cp:coreProperties>
</file>