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0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<sst xmlns="http://schemas.openxmlformats.org/spreadsheetml/2006/main" count="101" uniqueCount="76">
  <si>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</si>
  <si>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</si>
  <si>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</si>
  <si>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</si>
  <si>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</si>
  <si>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</si>
  <si>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</si>
  <si>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</si>
  <si>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</si>
  <si>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</si>
  <si>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</si>
  <si>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</si>
  <si>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</si>
  <si>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</si>
  <si>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</si>
  <si>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</si>
  <si>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</si>
  <si>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</si>
  <si>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</si>
  <si>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</si>
  <si>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</si>
  <si>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</si>
  <si>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</si>
  <si>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</si>
  <si>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</si>
  <si>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</si>
  <si>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</si>
  <si>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</si>
  <si>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</si>
  <si>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</si>
  <si>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</si>
  <si>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</si>
  <si>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</si>
  <si>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</si>
  <si>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</si>
  <si>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</si>
  <si>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</si>
  <si>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</si>
  <si>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</si>
  <si>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</si>
  <si>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</si>
  <si>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</si>
  <si>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</si>
  <si>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</si>
  <si>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</si>
  <si>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</si>
  <si>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</si>
  <si>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</si>
  <si>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</si>
  <si>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</si>
  <si>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</si>
  <si>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</si>
  <si>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</si>
  <si>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Optiray 350</t>
  </si>
  <si>
    <t>Родионова С.М.</t>
  </si>
  <si>
    <t>Чесноков С.Л.</t>
  </si>
  <si>
    <t>правый</t>
  </si>
  <si>
    <t>Мишина Е.А.</t>
  </si>
  <si>
    <t>XB 3.5</t>
  </si>
  <si>
    <t>Петрушова И.М.</t>
  </si>
  <si>
    <t>ОКС ПST</t>
  </si>
  <si>
    <t>окончание 01:25</t>
  </si>
  <si>
    <t xml:space="preserve"> Реканализация баллонной вазодилатацией  со стентированием ПНА (1DES)</t>
  </si>
  <si>
    <t>150 ml</t>
  </si>
  <si>
    <t>50 ml</t>
  </si>
  <si>
    <t>a. femoralis dex.</t>
  </si>
  <si>
    <t>5 ml</t>
  </si>
  <si>
    <t>Sol. Novocaini 0.5%</t>
  </si>
  <si>
    <t>700,32/6526,11</t>
  </si>
  <si>
    <t>Стентирование ПНА</t>
  </si>
  <si>
    <t>Интродъюссер оставлен в правой ОБА</t>
  </si>
  <si>
    <t>кальциноз, стеноз в ср/3 до 25%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</si>
  <si>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Стенозы проксимального сегмента до 40%, на границе проксимального и среднего сегмента острая тотальная окклюзия, TTG 2. TIMI 0, Rentrop 0. Устьевой стеноз крупной СВ1 80%. 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артерия крупная. Проксимальный, средний и дистальный сегменты без стенотических изменений. Стеноз в прокс/3 ВТК1 80%(-д. арт. до 2.5 мм), ВТК2 и ВТК3 без стенотических изменений (доноры для ПКА).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90%, на границе проксимального и среднего сегмента ХТО. Rentrop 3-выраженный межсистемный коллатеральный кровоток из дистального сегмента ОА, ВТК2 и ВТК3 с ретроградным конрастированием ЗВБ и ЗНА и дистального сегмента ПКА. Антеградный кровотокь по ПКА - TIMI 0.  </t>
    </r>
  </si>
  <si>
    <t xml:space="preserve">й </t>
  </si>
  <si>
    <t xml:space="preserve">Контроль места пункции. Повязка на руке 6ч. </t>
  </si>
  <si>
    <r>
      <t xml:space="preserve"> Из-за выраженного вазоспазма лучевой артерии проводниковый катетер VistaBritetip XB3,5 провести  к стволу ЛКА не удалось. Конверсия на бедренный доступ. Через правый бедренный доступ устье ствола ЛКА успешно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 xml:space="preserve">r.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Реканализация артерии БАП БК </t>
    </r>
    <r>
      <rPr>
        <b/>
        <sz val="11"/>
        <color theme="1"/>
        <rFont val="Calibri"/>
        <family val="2"/>
        <charset val="204"/>
        <scheme val="minor"/>
      </rPr>
      <t>Колибри 2.0-1</t>
    </r>
    <r>
      <rPr>
        <sz val="11"/>
        <color theme="1"/>
        <rFont val="Calibri"/>
        <family val="2"/>
        <charset val="204"/>
        <scheme val="minor"/>
      </rPr>
      <t>5. Из-за кальциноза сложное и длительное позиционирование в средний сегмент DES</t>
    </r>
    <r>
      <rPr>
        <b/>
        <sz val="11"/>
        <color theme="1"/>
        <rFont val="Calibri"/>
        <family val="2"/>
        <charset val="204"/>
        <scheme val="minor"/>
      </rPr>
      <t xml:space="preserve"> Endeavor Resolute 3.0-24, </t>
    </r>
    <r>
      <rPr>
        <sz val="11"/>
        <color theme="1"/>
        <rFont val="Calibri"/>
        <family val="2"/>
        <charset val="204"/>
        <scheme val="minor"/>
      </rPr>
      <t xml:space="preserve">имплантация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давлением 12 атм.,стент из-за кальциноза полностью не расправлен. Постдилатация и успешная оптимизация стента БК</t>
    </r>
    <r>
      <rPr>
        <b/>
        <sz val="11"/>
        <color theme="1"/>
        <rFont val="Calibri"/>
        <family val="2"/>
        <charset val="204"/>
        <scheme val="minor"/>
      </rPr>
      <t xml:space="preserve"> Колибри 3.0-15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контрольных ангиограмах  антеградный кровоток по ПНА полностью восстановлен, стент расправлен,  антеградный кровоток по ПНА -TIMI III, дистальной эмболии нет. Ангиографический результат успешный. Пациентка в стабильном состоянии переводится в БИТ для дальнейшего наблюдения и лечения.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</si>
</sst>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u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51" fillId="0" borderId="26" xfId="0" applyFont="1" applyBorder="1" applyAlignment="1" applyProtection="1">
      <protection locked="0"/>
    </xf>
    <xf numFmtId="0" fontId="51" fillId="0" borderId="27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43471</v>
      </c>
      <c r="C7" s="78">
        <v>0.97916666666666663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59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14832</v>
      </c>
      <c r="C9" s="145"/>
      <c r="D9" s="18"/>
      <c r="E9" s="18"/>
      <c r="F9" s="18"/>
      <c r="G9" s="126" t="s">
        <v>5</v>
      </c>
      <c r="H9" s="127"/>
      <c r="I9" s="123" t="s">
        <v>55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60</v>
      </c>
      <c r="C10" s="143"/>
      <c r="D10" s="18"/>
      <c r="E10" s="18"/>
      <c r="F10" s="18"/>
      <c r="G10" s="126" t="s">
        <v>33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186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45</v>
      </c>
      <c r="D13" s="134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53</v>
      </c>
      <c r="C24" s="129"/>
      <c r="D24" s="10" t="s">
        <v>64</v>
      </c>
      <c r="E24" s="130" t="s">
        <v>24</v>
      </c>
      <c r="F24" s="130"/>
      <c r="G24" s="11"/>
      <c r="H24" s="119" t="s">
        <v>49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69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31</v>
      </c>
      <c r="B1" s="221"/>
      <c r="C1" s="221"/>
      <c r="D1" s="221"/>
      <c r="E1" s="221"/>
      <c r="F1" s="221"/>
      <c r="G1" s="221"/>
      <c r="H1" s="221"/>
      <c r="I1" s="221"/>
      <c r="J1" s="222"/>
      <c r="K1" s="228" t="s">
        <v>73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22</v>
      </c>
      <c r="B2" s="193"/>
      <c r="C2" s="193"/>
      <c r="D2" s="193"/>
      <c r="E2" s="193"/>
      <c r="F2" s="193"/>
      <c r="G2" s="193"/>
      <c r="H2" s="193"/>
      <c r="I2" s="193"/>
      <c r="J2" s="194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34</v>
      </c>
      <c r="B3" s="193"/>
      <c r="C3" s="193"/>
      <c r="D3" s="193"/>
      <c r="E3" s="193"/>
      <c r="F3" s="193"/>
      <c r="G3" s="193"/>
      <c r="H3" s="193"/>
      <c r="I3" s="193"/>
      <c r="J3" s="194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2" t="s">
        <v>36</v>
      </c>
      <c r="B4" s="193"/>
      <c r="C4" s="193"/>
      <c r="D4" s="193"/>
      <c r="E4" s="193"/>
      <c r="F4" s="193"/>
      <c r="G4" s="193"/>
      <c r="H4" s="193"/>
      <c r="I4" s="193"/>
      <c r="J4" s="194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3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v>43472</v>
      </c>
      <c r="C7" s="72" t="s">
        <v>61</v>
      </c>
      <c r="D7" s="18"/>
      <c r="E7" s="125" t="s">
        <v>38</v>
      </c>
      <c r="F7" s="198"/>
      <c r="G7" s="203"/>
      <c r="H7" s="203"/>
      <c r="I7" s="199" t="str">
        <f>'Диагностика КГ'!I7:J7</f>
        <v>Щербаков А.С.</v>
      </c>
      <c r="J7" s="200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4" t="str">
        <f>'Диагностика КГ'!B8:C8</f>
        <v>Петрушова И.М.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Родионова С.М.</v>
      </c>
      <c r="J8" s="185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80">
        <f>'Диагностика КГ'!B9:C9</f>
        <v>14832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Чесноков С.Л.</v>
      </c>
      <c r="J9" s="185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6" t="str">
        <f>'Диагностика КГ'!B10:C10</f>
        <v>ОКС ПST</v>
      </c>
      <c r="C10" s="187"/>
      <c r="D10" s="18"/>
      <c r="E10" s="18"/>
      <c r="F10" s="18"/>
      <c r="G10" s="126" t="s">
        <v>6</v>
      </c>
      <c r="H10" s="127"/>
      <c r="I10" s="184" t="str">
        <f>'Диагностика КГ'!I10:J10</f>
        <v>Мишина Е.А.</v>
      </c>
      <c r="J10" s="185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21</v>
      </c>
      <c r="B11" s="69">
        <f>ОТДЕЛЕНИЕ</f>
        <v>186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4" t="str">
        <f>'Диагностика КГ'!I11:J11</f>
        <v>_________</v>
      </c>
      <c r="J11" s="185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3" t="s">
        <v>67</v>
      </c>
      <c r="D13" s="134"/>
      <c r="E13" s="45" t="s">
        <v>66</v>
      </c>
      <c r="F13" s="93" t="s">
        <v>9</v>
      </c>
      <c r="G13" s="94"/>
      <c r="H13" s="94"/>
      <c r="I13" s="91" t="s">
        <v>65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23</v>
      </c>
      <c r="B14" s="89"/>
      <c r="C14" s="102"/>
      <c r="D14" s="46" t="s">
        <v>32</v>
      </c>
      <c r="E14" s="205" t="s">
        <v>25</v>
      </c>
      <c r="F14" s="206"/>
      <c r="G14" s="206"/>
      <c r="H14" s="206"/>
      <c r="I14" s="206"/>
      <c r="J14" s="207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1" t="s">
        <v>35</v>
      </c>
      <c r="C15" s="209"/>
      <c r="D15" s="209"/>
      <c r="E15" s="212"/>
      <c r="F15" s="208" t="s">
        <v>26</v>
      </c>
      <c r="G15" s="212"/>
      <c r="H15" s="208" t="s">
        <v>40</v>
      </c>
      <c r="I15" s="209"/>
      <c r="J15" s="210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58</v>
      </c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53</v>
      </c>
      <c r="C20" s="219"/>
      <c r="D20" s="70" t="s">
        <v>63</v>
      </c>
      <c r="E20" s="130" t="s">
        <v>24</v>
      </c>
      <c r="F20" s="130"/>
      <c r="G20" s="84">
        <v>0.97916666666666663</v>
      </c>
      <c r="H20" s="188" t="s">
        <v>49</v>
      </c>
      <c r="I20" s="130"/>
      <c r="J20" s="82" t="s">
        <v>68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9" t="s">
        <v>28</v>
      </c>
      <c r="F21" s="190"/>
      <c r="G21" s="190"/>
      <c r="H21" s="190"/>
      <c r="I21" s="190"/>
      <c r="J21" s="191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7" t="s">
        <v>75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4" t="s">
        <v>29</v>
      </c>
      <c r="B48" s="175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6" t="s">
        <v>74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225" t="s">
        <v>70</v>
      </c>
      <c r="B54" s="226"/>
      <c r="C54" s="226"/>
      <c r="D54" s="75"/>
      <c r="E54" s="75"/>
      <c r="F54" s="75"/>
      <c r="G54" s="89" t="s">
        <v>20</v>
      </c>
      <c r="H54" s="90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2019-01-06T23:10:07Z</dcterms:modified>
  <cp:category>Рентгенэндоваскулярные хирурги</cp:category>
</cp:coreProperties>
</file>