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<sst xmlns="http://schemas.openxmlformats.org/spreadsheetml/2006/main" count="103" uniqueCount="79">
  <si>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</si>
  <si>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</si>
  <si>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</si>
  <si>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</si>
  <si>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</si>
  <si>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</si>
  <si>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</si>
  <si>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</si>
  <si>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</si>
  <si>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</si>
  <si>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</si>
  <si>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</si>
  <si>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</si>
  <si>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</si>
  <si>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</si>
  <si>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</si>
  <si>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</si>
  <si>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</si>
  <si>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</si>
  <si>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</si>
  <si>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</si>
  <si>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</si>
  <si>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</si>
  <si>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</si>
  <si>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</si>
  <si>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</si>
  <si>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</si>
  <si>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</si>
  <si>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</si>
  <si>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</si>
  <si>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</si>
  <si>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</si>
  <si>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</si>
  <si>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</si>
  <si>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</si>
  <si>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</si>
  <si>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</si>
  <si>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</si>
  <si>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</si>
  <si>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</si>
  <si>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</si>
  <si>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</si>
  <si>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</si>
  <si>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</si>
  <si>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</si>
  <si>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</si>
  <si>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</si>
  <si>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</si>
  <si>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</si>
  <si>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</si>
  <si>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</si>
  <si>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</si>
  <si>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</si>
  <si>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</si>
  <si>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Optiray 350</t>
  </si>
  <si>
    <t>Родионова С.М.</t>
  </si>
  <si>
    <t>Чесноков С.Л.</t>
  </si>
  <si>
    <t>правый</t>
  </si>
  <si>
    <t>Мишина Е.А.</t>
  </si>
  <si>
    <t>TAP-stenting  technique в бассейне  ОА (5DES)</t>
  </si>
  <si>
    <t>окончание 19:30</t>
  </si>
  <si>
    <t>Смирнов А.Б.</t>
  </si>
  <si>
    <t>ОКС ПST</t>
  </si>
  <si>
    <t>150 ml</t>
  </si>
  <si>
    <t>7 F.</t>
  </si>
  <si>
    <t>a. femoralis dex.</t>
  </si>
  <si>
    <t>5 ml</t>
  </si>
  <si>
    <t>Sol. Novocaini 0.5%</t>
  </si>
  <si>
    <t>XB 3.5 6F</t>
  </si>
  <si>
    <t>600 ml</t>
  </si>
  <si>
    <t>49.54</t>
  </si>
  <si>
    <t>4765.87/36718</t>
  </si>
  <si>
    <t>Интродъюссер оставлен в правой ОБА</t>
  </si>
  <si>
    <t xml:space="preserve">неровность контуров 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</si>
  <si>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сегменат 65%, на границе проксимального и среднего сегмента бифуркационный стеноз  (1,1,0) 90%, устье ДВ без стенотических изменений, стеноз среднего сегмента 65% Антеградный кровоток - TIMI II.  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бифуркационный стеноз проксимального сегмента ОА (1,1,1): ОА - 85%, устье ВТК 95%, стеноз в средней/3 ОА 75%, стеноз в ср/3 ВТК 45%.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стенозы среднего сегмента 60%, стеноз в зоне "креста" ПКА 65%, стеноз устья ЗНА 75%, стеноз ЗБВ до 50%.. Антеградный кровоток - TIMI III.  </t>
    </r>
  </si>
  <si>
    <t>Стентирование ПНА. С учётом интраоперационного тромбоза в бассейне ОА конверсия на стентирование ОА (см. протокол операции).</t>
  </si>
  <si>
    <t>начало: 16:40</t>
  </si>
  <si>
    <r>
      <rPr>
        <sz val="9"/>
        <color theme="1"/>
        <rFont val="Calibri"/>
        <family val="2"/>
        <charset val="204"/>
        <scheme val="minor"/>
      </rPr>
      <t xml:space="preserve">Устье ствола ЛКА катетеризировано проводниковым катетером </t>
    </r>
    <r>
      <rPr>
        <b/>
        <sz val="9"/>
        <color theme="1"/>
        <rFont val="Calibri"/>
        <family val="2"/>
        <charset val="204"/>
        <scheme val="minor"/>
      </rPr>
      <t>VistaBritetip XB3,5 6F</t>
    </r>
    <r>
      <rPr>
        <sz val="9"/>
        <color theme="1"/>
        <rFont val="Calibri"/>
        <family val="2"/>
        <charset val="204"/>
        <scheme val="minor"/>
      </rPr>
      <t xml:space="preserve">r.  Коронарный проводник </t>
    </r>
    <r>
      <rPr>
        <b/>
        <sz val="9"/>
        <color theme="1"/>
        <rFont val="Calibri"/>
        <family val="2"/>
        <charset val="204"/>
        <scheme val="minor"/>
      </rPr>
      <t xml:space="preserve">Floppy </t>
    </r>
    <r>
      <rPr>
        <sz val="9"/>
        <color theme="1"/>
        <rFont val="Calibri"/>
        <family val="2"/>
        <charset val="204"/>
        <scheme val="minor"/>
      </rPr>
      <t>заведен в дистальный сегмент ДВ. Провести второй проводник</t>
    </r>
    <r>
      <rPr>
        <b/>
        <sz val="9"/>
        <color theme="1"/>
        <rFont val="Calibri"/>
        <family val="2"/>
        <charset val="204"/>
        <scheme val="minor"/>
      </rPr>
      <t xml:space="preserve"> Floppy</t>
    </r>
    <r>
      <rPr>
        <sz val="9"/>
        <color theme="1"/>
        <rFont val="Calibri"/>
        <family val="2"/>
        <charset val="204"/>
        <scheme val="minor"/>
      </rPr>
      <t xml:space="preserve"> в течении 5 мин за субокклюзирующий кальцинированный бифуркационный стеноз ПНА не удалось. Во время попытки проведения проводника</t>
    </r>
    <r>
      <rPr>
        <b/>
        <sz val="9"/>
        <color theme="1"/>
        <rFont val="Calibri"/>
        <family val="2"/>
        <charset val="204"/>
        <scheme val="minor"/>
      </rPr>
      <t xml:space="preserve"> Intermediate</t>
    </r>
    <r>
      <rPr>
        <sz val="9"/>
        <color theme="1"/>
        <rFont val="Calibri"/>
        <family val="2"/>
        <charset val="204"/>
        <scheme val="minor"/>
      </rPr>
      <t xml:space="preserve"> на контрольных съёмках определяется тотальная окклюзия от проксимального сегмента ОА с градацией антеградного кровотока - TIMI 0. Болевой синдром, снижение А/Д анестезиологическое пособие. Конверсия с лучевого доступа на бедренный как более удобный доступ для катетеризации ствола ЛКА. Заведение двух проводников </t>
    </r>
    <r>
      <rPr>
        <b/>
        <sz val="9"/>
        <color theme="1"/>
        <rFont val="Calibri"/>
        <family val="2"/>
        <charset val="204"/>
        <scheme val="minor"/>
      </rPr>
      <t>intermediate</t>
    </r>
    <r>
      <rPr>
        <sz val="9"/>
        <color theme="1"/>
        <rFont val="Calibri"/>
        <family val="2"/>
        <charset val="204"/>
        <scheme val="minor"/>
      </rPr>
      <t xml:space="preserve"> в ОА и ВТК. Реканализация ВТК и ОА БАП БК </t>
    </r>
    <r>
      <rPr>
        <b/>
        <sz val="9"/>
        <color theme="1"/>
        <rFont val="Calibri"/>
        <family val="2"/>
        <charset val="204"/>
        <scheme val="minor"/>
      </rPr>
      <t xml:space="preserve">Колибри 2.0 -15 </t>
    </r>
    <r>
      <rPr>
        <sz val="9"/>
        <color theme="1"/>
        <rFont val="Calibri"/>
        <family val="2"/>
        <charset val="204"/>
        <scheme val="minor"/>
      </rPr>
      <t xml:space="preserve">со стентирование ОА двумя стентами </t>
    </r>
    <r>
      <rPr>
        <b/>
        <sz val="9"/>
        <color theme="1"/>
        <rFont val="Calibri"/>
        <family val="2"/>
        <charset val="204"/>
        <scheme val="minor"/>
      </rPr>
      <t xml:space="preserve">DES Endeavor Resolute 2.75-24 и DES Endeavor Resolute 2.75-18. Рекроссинг проводников. </t>
    </r>
    <r>
      <rPr>
        <sz val="9"/>
        <color theme="1"/>
        <rFont val="Calibri"/>
        <family val="2"/>
        <charset val="204"/>
        <scheme val="minor"/>
      </rPr>
      <t>Ангиопластика устья ВТК</t>
    </r>
    <r>
      <rPr>
        <b/>
        <sz val="9"/>
        <color theme="1"/>
        <rFont val="Calibri"/>
        <family val="2"/>
        <charset val="204"/>
        <scheme val="minor"/>
      </rPr>
      <t xml:space="preserve"> БК Колибри 2.0-15. </t>
    </r>
    <r>
      <rPr>
        <sz val="9"/>
        <color theme="1"/>
        <rFont val="Calibri"/>
        <family val="2"/>
        <charset val="204"/>
        <scheme val="minor"/>
      </rPr>
      <t xml:space="preserve">На последующих контрольных съёмках определяется пристеночный тромбоз проксимального сегмента ОА и тромбоз устья ВТК, кровоток  по ВТК TIMI 1, кровоток по ОА - TIMI II. Принято решение выполнить двухстентовую технику стентирования бифуркационного стеноза ОА - </t>
    </r>
    <r>
      <rPr>
        <b/>
        <i/>
        <sz val="9"/>
        <color theme="1"/>
        <rFont val="Calibri"/>
        <family val="2"/>
        <charset val="204"/>
        <scheme val="minor"/>
      </rPr>
      <t>TAP-stenting  technique</t>
    </r>
    <r>
      <rPr>
        <sz val="9"/>
        <color theme="1"/>
        <rFont val="Calibri"/>
        <family val="2"/>
        <charset val="204"/>
        <scheme val="minor"/>
      </rPr>
      <t>. Конверсия на</t>
    </r>
    <r>
      <rPr>
        <b/>
        <sz val="9"/>
        <color theme="1"/>
        <rFont val="Calibri"/>
        <family val="2"/>
        <charset val="204"/>
        <scheme val="minor"/>
      </rPr>
      <t xml:space="preserve"> 7 F бедр/интрод</t>
    </r>
    <r>
      <rPr>
        <sz val="9"/>
        <color theme="1"/>
        <rFont val="Calibri"/>
        <family val="2"/>
        <charset val="204"/>
        <scheme val="minor"/>
      </rPr>
      <t xml:space="preserve">. и проводниковый кат. </t>
    </r>
    <r>
      <rPr>
        <b/>
        <sz val="9"/>
        <color theme="1"/>
        <rFont val="Calibri"/>
        <family val="2"/>
        <charset val="204"/>
        <scheme val="minor"/>
      </rPr>
      <t>Mach1 7</t>
    </r>
    <r>
      <rPr>
        <sz val="9"/>
        <color theme="1"/>
        <rFont val="Calibri"/>
        <family val="2"/>
        <charset val="204"/>
        <scheme val="minor"/>
      </rPr>
      <t xml:space="preserve">F. Выполнено стентирование ВТК </t>
    </r>
    <r>
      <rPr>
        <b/>
        <sz val="9"/>
        <color theme="1"/>
        <rFont val="Calibri"/>
        <family val="2"/>
        <charset val="204"/>
        <scheme val="minor"/>
      </rPr>
      <t>DES Endeavor Resolute 2.5-14</t>
    </r>
    <r>
      <rPr>
        <sz val="9"/>
        <color theme="1"/>
        <rFont val="Calibri"/>
        <family val="2"/>
        <charset val="204"/>
        <scheme val="minor"/>
      </rPr>
      <t xml:space="preserve">, с формированием неокарины баллоном </t>
    </r>
    <r>
      <rPr>
        <b/>
        <sz val="9"/>
        <color theme="1"/>
        <rFont val="Calibri"/>
        <family val="2"/>
        <charset val="204"/>
        <scheme val="minor"/>
      </rPr>
      <t>Колибри 3.0-15 + баллон от стента 2.5-14</t>
    </r>
    <r>
      <rPr>
        <sz val="9"/>
        <color theme="1"/>
        <rFont val="Calibri"/>
        <family val="2"/>
        <charset val="204"/>
        <scheme val="minor"/>
      </rPr>
      <t xml:space="preserve">, давлением 10 и 12 атм. Далее позиционирование </t>
    </r>
    <r>
      <rPr>
        <b/>
        <sz val="9"/>
        <color theme="1"/>
        <rFont val="Calibri"/>
        <family val="2"/>
        <charset val="204"/>
        <scheme val="minor"/>
      </rPr>
      <t xml:space="preserve">DES Endeavor Resolute 3.5-15 </t>
    </r>
    <r>
      <rPr>
        <sz val="9"/>
        <color theme="1"/>
        <rFont val="Calibri"/>
        <family val="2"/>
        <charset val="204"/>
        <scheme val="minor"/>
      </rPr>
      <t xml:space="preserve">от устья ОА. При позиционировании данного стента дистальная кромка  позиционируется в зоне неокарины. С учётом  дислокации неокарины и проксимальной кромки стента ВТК при таком позиционировании от имплантации данного стента решено воздержаться. Оптимальное позиционирование и имплантация  </t>
    </r>
    <r>
      <rPr>
        <b/>
        <sz val="9"/>
        <color theme="1"/>
        <rFont val="Calibri"/>
        <family val="2"/>
        <charset val="204"/>
        <scheme val="minor"/>
      </rPr>
      <t>DES Endeavor Resolute 4.0-12</t>
    </r>
    <r>
      <rPr>
        <sz val="9"/>
        <color theme="1"/>
        <rFont val="Calibri"/>
        <family val="2"/>
        <charset val="204"/>
        <scheme val="minor"/>
      </rPr>
      <t xml:space="preserve">, давлением 9 атм от устья ОА. 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9"/>
        <color theme="1"/>
        <rFont val="Calibri"/>
        <family val="2"/>
        <charset val="204"/>
        <scheme val="minor"/>
      </rPr>
      <t xml:space="preserve">На контрольных ангиограмах  антеградный кровоток по ОА и ВТК полностью восстановлен - TIMI III, признаков тромбирования стентов нет. </t>
    </r>
    <r>
      <rPr>
        <b/>
        <sz val="9"/>
        <color theme="1"/>
        <rFont val="Calibri"/>
        <family val="2"/>
        <charset val="204"/>
        <scheme val="minor"/>
      </rPr>
      <t xml:space="preserve">Учитывая высокую дозу лучевой нагрузки (50мин скопии) и большого колличества введенного контрастного вещества -750 мл от ЧКВ в бассейне ПНА решено воздержаться.   </t>
    </r>
    <r>
      <rPr>
        <sz val="11"/>
        <color theme="1"/>
        <rFont val="Calibri"/>
        <family val="2"/>
        <charset val="204"/>
        <scheme val="minor"/>
      </rPr>
      <t xml:space="preserve">   </t>
    </r>
    <r>
      <rPr>
        <sz val="8"/>
        <color theme="1"/>
        <rFont val="Calibri"/>
        <family val="2"/>
        <charset val="204"/>
        <scheme val="minor"/>
      </rPr>
      <t xml:space="preserve">                               С учётом тотального интраоперационного окклюзирующего   тромбоза ОА, показано  интраоперационное ведение блокаторов 2В/3а рецепторов тромбоцитов для оказания неотложной медицинской помощи. Болюс 2.0 мг/мл-10мл+капельно по схеме 0,75мг/мл-100 мл.</t>
    </r>
  </si>
  <si>
    <t>Контроль места пункции. Повязка на руке 6ч. Строгий контроль креатинина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</si>
</sst>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u/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18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52" fillId="0" borderId="26" xfId="0" applyFont="1" applyBorder="1" applyAlignment="1" applyProtection="1">
      <protection locked="0"/>
    </xf>
    <xf numFmtId="0" fontId="52" fillId="0" borderId="27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5" xfId="0" applyBorder="1" applyAlignment="1">
      <alignment horizontal="justify" vertical="top" wrapText="1"/>
    </xf>
    <xf numFmtId="0" fontId="0" fillId="0" borderId="14" xfId="0" applyBorder="1" applyAlignment="1">
      <alignment horizontal="justify" vertical="top" wrapText="1"/>
    </xf>
    <xf numFmtId="0" fontId="28" fillId="0" borderId="14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31</v>
      </c>
      <c r="C1" s="121"/>
      <c r="D1" s="121"/>
      <c r="E1" s="121"/>
      <c r="F1" s="121"/>
      <c r="G1" s="121"/>
      <c r="H1" s="121"/>
      <c r="I1" s="121"/>
      <c r="J1" s="13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3" t="s">
        <v>22</v>
      </c>
      <c r="D2" s="124"/>
      <c r="E2" s="124"/>
      <c r="F2" s="124"/>
      <c r="G2" s="124"/>
      <c r="H2" s="124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39" t="s">
        <v>34</v>
      </c>
      <c r="C3" s="140"/>
      <c r="D3" s="140"/>
      <c r="E3" s="140"/>
      <c r="F3" s="140"/>
      <c r="G3" s="140"/>
      <c r="H3" s="140"/>
      <c r="I3" s="140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5" t="s">
        <v>36</v>
      </c>
      <c r="C4" s="125"/>
      <c r="D4" s="125"/>
      <c r="E4" s="125"/>
      <c r="F4" s="125"/>
      <c r="G4" s="125"/>
      <c r="H4" s="125"/>
      <c r="I4" s="125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1" t="s">
        <v>30</v>
      </c>
      <c r="C5" s="142"/>
      <c r="D5" s="142"/>
      <c r="E5" s="142"/>
      <c r="F5" s="142"/>
      <c r="G5" s="142"/>
      <c r="H5" s="142"/>
      <c r="I5" s="142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43471</v>
      </c>
      <c r="C7" s="78" t="s">
        <v>76</v>
      </c>
      <c r="D7" s="18"/>
      <c r="E7" s="128" t="s">
        <v>38</v>
      </c>
      <c r="F7" s="128"/>
      <c r="G7" s="138"/>
      <c r="H7" s="138"/>
      <c r="I7" s="143" t="s">
        <v>48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4" t="s">
        <v>61</v>
      </c>
      <c r="C8" s="135"/>
      <c r="D8" s="18"/>
      <c r="E8" s="129" t="s">
        <v>4</v>
      </c>
      <c r="F8" s="130"/>
      <c r="G8" s="138" t="s">
        <v>37</v>
      </c>
      <c r="H8" s="138"/>
      <c r="I8" s="126" t="s">
        <v>55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7">
        <v>24011</v>
      </c>
      <c r="C9" s="148"/>
      <c r="D9" s="18"/>
      <c r="E9" s="18"/>
      <c r="F9" s="18"/>
      <c r="G9" s="129" t="s">
        <v>5</v>
      </c>
      <c r="H9" s="130"/>
      <c r="I9" s="126" t="s">
        <v>56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5" t="s">
        <v>62</v>
      </c>
      <c r="C10" s="146"/>
      <c r="D10" s="18"/>
      <c r="E10" s="18"/>
      <c r="F10" s="18"/>
      <c r="G10" s="129" t="s">
        <v>33</v>
      </c>
      <c r="H10" s="130"/>
      <c r="I10" s="126" t="s">
        <v>58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21</v>
      </c>
      <c r="B11" s="77">
        <v>170</v>
      </c>
      <c r="C11" s="79">
        <v>35</v>
      </c>
      <c r="D11" s="21"/>
      <c r="E11" s="19"/>
      <c r="F11" s="19"/>
      <c r="G11" s="129" t="s">
        <v>7</v>
      </c>
      <c r="H11" s="130"/>
      <c r="I11" s="126" t="s">
        <v>46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45</v>
      </c>
      <c r="D13" s="137"/>
      <c r="E13" s="45" t="s">
        <v>53</v>
      </c>
      <c r="F13" s="96" t="s">
        <v>9</v>
      </c>
      <c r="G13" s="97"/>
      <c r="H13" s="97"/>
      <c r="I13" s="94" t="s">
        <v>51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23</v>
      </c>
      <c r="B14" s="92"/>
      <c r="C14" s="105"/>
      <c r="D14" s="46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9" t="s">
        <v>42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 t="s">
        <v>44</v>
      </c>
      <c r="I21" s="176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63</v>
      </c>
      <c r="E24" s="133" t="s">
        <v>24</v>
      </c>
      <c r="F24" s="133"/>
      <c r="G24" s="11"/>
      <c r="H24" s="122" t="s">
        <v>50</v>
      </c>
      <c r="I24" s="122"/>
      <c r="J24" s="8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57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1" t="s">
        <v>47</v>
      </c>
      <c r="F27" s="112"/>
      <c r="G27" s="113" t="s">
        <v>73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7" t="s">
        <v>74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27</v>
      </c>
      <c r="B47" s="158"/>
      <c r="C47" s="37"/>
      <c r="D47" s="37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75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52</v>
      </c>
      <c r="B54" s="91"/>
      <c r="C54" s="91"/>
      <c r="D54" s="155" t="s">
        <v>43</v>
      </c>
      <c r="E54" s="156"/>
      <c r="F54" s="38"/>
      <c r="G54" s="38"/>
      <c r="H54" s="92" t="s">
        <v>20</v>
      </c>
      <c r="I54" s="93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31</v>
      </c>
      <c r="B1" s="220"/>
      <c r="C1" s="220"/>
      <c r="D1" s="220"/>
      <c r="E1" s="220"/>
      <c r="F1" s="220"/>
      <c r="G1" s="220"/>
      <c r="H1" s="220"/>
      <c r="I1" s="220"/>
      <c r="J1" s="221"/>
      <c r="K1" s="213" t="s">
        <v>49</v>
      </c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2" t="s">
        <v>22</v>
      </c>
      <c r="B2" s="192"/>
      <c r="C2" s="192"/>
      <c r="D2" s="192"/>
      <c r="E2" s="192"/>
      <c r="F2" s="192"/>
      <c r="G2" s="192"/>
      <c r="H2" s="192"/>
      <c r="I2" s="192"/>
      <c r="J2" s="193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7.25" x14ac:dyDescent="0.25">
      <c r="A3" s="223" t="s">
        <v>34</v>
      </c>
      <c r="B3" s="192"/>
      <c r="C3" s="192"/>
      <c r="D3" s="192"/>
      <c r="E3" s="192"/>
      <c r="F3" s="192"/>
      <c r="G3" s="192"/>
      <c r="H3" s="192"/>
      <c r="I3" s="192"/>
      <c r="J3" s="193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 x14ac:dyDescent="0.25">
      <c r="A4" s="191" t="s">
        <v>36</v>
      </c>
      <c r="B4" s="192"/>
      <c r="C4" s="192"/>
      <c r="D4" s="192"/>
      <c r="E4" s="192"/>
      <c r="F4" s="192"/>
      <c r="G4" s="192"/>
      <c r="H4" s="192"/>
      <c r="I4" s="192"/>
      <c r="J4" s="193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9.5" customHeight="1" x14ac:dyDescent="0.3">
      <c r="A5" s="224" t="s">
        <v>59</v>
      </c>
      <c r="B5" s="194"/>
      <c r="C5" s="194"/>
      <c r="D5" s="194"/>
      <c r="E5" s="194"/>
      <c r="F5" s="194"/>
      <c r="G5" s="194"/>
      <c r="H5" s="194"/>
      <c r="I5" s="194"/>
      <c r="J5" s="195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ht="15.75" x14ac:dyDescent="0.25">
      <c r="A7" s="42" t="s">
        <v>0</v>
      </c>
      <c r="B7" s="68">
        <f>'Диагностика КГ'!B7</f>
        <v>43471</v>
      </c>
      <c r="C7" s="72" t="s">
        <v>60</v>
      </c>
      <c r="D7" s="18"/>
      <c r="E7" s="128" t="s">
        <v>38</v>
      </c>
      <c r="F7" s="196"/>
      <c r="G7" s="201"/>
      <c r="H7" s="201"/>
      <c r="I7" s="197" t="str">
        <f>'Диагностика КГ'!I7:J7</f>
        <v>Щербаков А.С.</v>
      </c>
      <c r="J7" s="198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 ht="29.25" customHeight="1" x14ac:dyDescent="0.25">
      <c r="A8" s="43" t="s">
        <v>3</v>
      </c>
      <c r="B8" s="183" t="str">
        <f>'Диагностика КГ'!B8:C8</f>
        <v>Смирнов А.Б.</v>
      </c>
      <c r="C8" s="199"/>
      <c r="D8" s="18"/>
      <c r="E8" s="129" t="s">
        <v>4</v>
      </c>
      <c r="F8" s="200"/>
      <c r="G8" s="202" t="str">
        <f>'Диагностика КГ'!G8:H8</f>
        <v>__________</v>
      </c>
      <c r="H8" s="202"/>
      <c r="I8" s="183" t="str">
        <f>'Диагностика КГ'!I8:J8</f>
        <v>Родионова С.М.</v>
      </c>
      <c r="J8" s="184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 ht="24.75" customHeight="1" x14ac:dyDescent="0.25">
      <c r="A9" s="44" t="s">
        <v>1</v>
      </c>
      <c r="B9" s="179">
        <f>'Диагностика КГ'!B9:C9</f>
        <v>24011</v>
      </c>
      <c r="C9" s="180"/>
      <c r="D9" s="18"/>
      <c r="E9" s="18"/>
      <c r="F9" s="40"/>
      <c r="G9" s="181" t="s">
        <v>5</v>
      </c>
      <c r="H9" s="182"/>
      <c r="I9" s="183" t="str">
        <f>'Диагностика КГ'!I9:J9</f>
        <v>Чесноков С.Л.</v>
      </c>
      <c r="J9" s="184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 ht="15.75" x14ac:dyDescent="0.25">
      <c r="A10" s="42" t="s">
        <v>2</v>
      </c>
      <c r="B10" s="185" t="str">
        <f>'Диагностика КГ'!B10:C10</f>
        <v>ОКС ПST</v>
      </c>
      <c r="C10" s="186"/>
      <c r="D10" s="18"/>
      <c r="E10" s="18"/>
      <c r="F10" s="18"/>
      <c r="G10" s="129" t="s">
        <v>6</v>
      </c>
      <c r="H10" s="130"/>
      <c r="I10" s="183" t="str">
        <f>'Диагностика КГ'!I10:J10</f>
        <v>Мишина Е.А.</v>
      </c>
      <c r="J10" s="184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 ht="15.75" customHeight="1" x14ac:dyDescent="0.25">
      <c r="A11" s="42" t="s">
        <v>21</v>
      </c>
      <c r="B11" s="69">
        <f>ОТДЕЛЕНИЕ</f>
        <v>170</v>
      </c>
      <c r="C11" s="69">
        <f>'Диагностика КГ'!C11</f>
        <v>35</v>
      </c>
      <c r="D11" s="21"/>
      <c r="E11" s="19"/>
      <c r="F11" s="19"/>
      <c r="G11" s="129" t="s">
        <v>7</v>
      </c>
      <c r="H11" s="130"/>
      <c r="I11" s="183" t="str">
        <f>'Диагностика КГ'!I11:J11</f>
        <v>_________</v>
      </c>
      <c r="J11" s="184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3" customHeight="1" x14ac:dyDescent="0.25"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15.75" x14ac:dyDescent="0.25">
      <c r="A13" s="104" t="s">
        <v>8</v>
      </c>
      <c r="B13" s="93"/>
      <c r="C13" s="136" t="s">
        <v>67</v>
      </c>
      <c r="D13" s="137"/>
      <c r="E13" s="45" t="s">
        <v>66</v>
      </c>
      <c r="F13" s="96" t="s">
        <v>9</v>
      </c>
      <c r="G13" s="97"/>
      <c r="H13" s="97"/>
      <c r="I13" s="94" t="s">
        <v>65</v>
      </c>
      <c r="J13" s="95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5.75" x14ac:dyDescent="0.25">
      <c r="A14" s="104" t="s">
        <v>23</v>
      </c>
      <c r="B14" s="92"/>
      <c r="C14" s="105"/>
      <c r="D14" s="46" t="s">
        <v>64</v>
      </c>
      <c r="E14" s="203" t="s">
        <v>25</v>
      </c>
      <c r="F14" s="204"/>
      <c r="G14" s="204"/>
      <c r="H14" s="204"/>
      <c r="I14" s="204"/>
      <c r="J14" s="205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16.5" x14ac:dyDescent="0.25">
      <c r="A15" s="49"/>
      <c r="B15" s="209" t="s">
        <v>35</v>
      </c>
      <c r="C15" s="207"/>
      <c r="D15" s="207"/>
      <c r="E15" s="210"/>
      <c r="F15" s="206" t="s">
        <v>26</v>
      </c>
      <c r="G15" s="210"/>
      <c r="H15" s="206" t="s">
        <v>40</v>
      </c>
      <c r="I15" s="207"/>
      <c r="J15" s="208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68</v>
      </c>
      <c r="I17" s="83"/>
      <c r="J17" s="61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 ht="15.75" x14ac:dyDescent="0.25">
      <c r="A20" s="71" t="s">
        <v>16</v>
      </c>
      <c r="B20" s="217" t="s">
        <v>54</v>
      </c>
      <c r="C20" s="218"/>
      <c r="D20" s="70" t="s">
        <v>69</v>
      </c>
      <c r="E20" s="133" t="s">
        <v>24</v>
      </c>
      <c r="F20" s="133"/>
      <c r="G20" s="84" t="s">
        <v>70</v>
      </c>
      <c r="H20" s="187" t="s">
        <v>50</v>
      </c>
      <c r="I20" s="133"/>
      <c r="J20" s="82" t="s">
        <v>71</v>
      </c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 x14ac:dyDescent="0.25">
      <c r="A21" s="65"/>
      <c r="E21" s="188" t="s">
        <v>28</v>
      </c>
      <c r="F21" s="189"/>
      <c r="G21" s="189"/>
      <c r="H21" s="189"/>
      <c r="I21" s="189"/>
      <c r="J21" s="190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x14ac:dyDescent="0.25">
      <c r="A22" s="66"/>
      <c r="B22" s="1"/>
      <c r="C22" s="1"/>
      <c r="D22" s="1"/>
      <c r="E22" s="227" t="s">
        <v>77</v>
      </c>
      <c r="F22" s="215"/>
      <c r="G22" s="215"/>
      <c r="H22" s="215"/>
      <c r="I22" s="215"/>
      <c r="J22" s="216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x14ac:dyDescent="0.25">
      <c r="A27" s="66"/>
      <c r="B27" s="1"/>
      <c r="C27" s="1"/>
      <c r="D27" s="60"/>
      <c r="E27" s="215"/>
      <c r="F27" s="215"/>
      <c r="G27" s="215"/>
      <c r="H27" s="215"/>
      <c r="I27" s="215"/>
      <c r="J27" s="216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x14ac:dyDescent="0.25">
      <c r="A48" s="177" t="s">
        <v>29</v>
      </c>
      <c r="B48" s="178"/>
      <c r="C48" s="74"/>
      <c r="D48" s="1"/>
      <c r="E48" s="215"/>
      <c r="F48" s="215"/>
      <c r="G48" s="215"/>
      <c r="H48" s="215"/>
      <c r="I48" s="215"/>
      <c r="J48" s="216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x14ac:dyDescent="0.25">
      <c r="A49" s="231" t="s">
        <v>78</v>
      </c>
      <c r="B49" s="228"/>
      <c r="C49" s="228"/>
      <c r="D49" s="86"/>
      <c r="E49" s="228"/>
      <c r="F49" s="228"/>
      <c r="G49" s="228"/>
      <c r="H49" s="228"/>
      <c r="I49" s="228"/>
      <c r="J49" s="229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x14ac:dyDescent="0.25">
      <c r="A50" s="230"/>
      <c r="B50" s="228"/>
      <c r="C50" s="228"/>
      <c r="D50" s="86"/>
      <c r="E50" s="228"/>
      <c r="F50" s="228"/>
      <c r="G50" s="228"/>
      <c r="H50" s="228"/>
      <c r="I50" s="228"/>
      <c r="J50" s="229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x14ac:dyDescent="0.25">
      <c r="A51" s="230"/>
      <c r="B51" s="228"/>
      <c r="C51" s="228"/>
      <c r="D51" s="86"/>
      <c r="E51" s="228"/>
      <c r="F51" s="228"/>
      <c r="G51" s="228"/>
      <c r="H51" s="228"/>
      <c r="I51" s="228"/>
      <c r="J51" s="229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x14ac:dyDescent="0.25">
      <c r="A52" s="230"/>
      <c r="B52" s="228"/>
      <c r="C52" s="228"/>
      <c r="D52" s="86"/>
      <c r="E52" s="86"/>
      <c r="F52" s="86"/>
      <c r="G52" s="86"/>
      <c r="H52" s="86"/>
      <c r="I52" s="86"/>
      <c r="J52" s="87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x14ac:dyDescent="0.25">
      <c r="A53" s="88"/>
      <c r="B53" s="86"/>
      <c r="C53" s="86"/>
      <c r="D53" s="86"/>
      <c r="E53" s="86"/>
      <c r="F53" s="86"/>
      <c r="G53" s="86"/>
      <c r="H53" s="86"/>
      <c r="I53" s="86"/>
      <c r="J53" s="87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ht="15.75" x14ac:dyDescent="0.25">
      <c r="A54" s="225" t="s">
        <v>72</v>
      </c>
      <c r="B54" s="226"/>
      <c r="C54" s="226"/>
      <c r="D54" s="75"/>
      <c r="E54" s="75"/>
      <c r="F54" s="75"/>
      <c r="G54" s="92" t="s">
        <v>20</v>
      </c>
      <c r="H54" s="93"/>
      <c r="I54" s="63"/>
      <c r="J54" s="64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49:C52"/>
    <mergeCell ref="E22:J51"/>
    <mergeCell ref="E14:J14"/>
    <mergeCell ref="H15:J15"/>
    <mergeCell ref="B15:E15"/>
    <mergeCell ref="F15:G15"/>
    <mergeCell ref="A55:T62"/>
    <mergeCell ref="K1:T54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2019-01-06T18:22:23Z</dcterms:modified>
  <cp:category>Рентгенэндоваскулярные хирурги</cp:category>
</cp:coreProperties>
</file>