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3\25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<sst xmlns="http://schemas.openxmlformats.org/spreadsheetml/2006/main" count="102" uniqueCount="76">
  <si>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</si>
  <si>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</si>
  <si>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</si>
  <si>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</si>
  <si>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</si>
  <si>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</si>
  <si>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</si>
  <si>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</si>
  <si>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</si>
  <si>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</si>
  <si>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</si>
  <si>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</si>
  <si>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</si>
  <si>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</si>
  <si>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</si>
  <si>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</si>
  <si>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</si>
  <si>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</si>
  <si>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</si>
  <si>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</si>
  <si>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</si>
  <si>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</si>
  <si>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</si>
  <si>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</si>
  <si>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</si>
  <si>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</si>
  <si>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</si>
  <si>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</si>
  <si>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</si>
  <si>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</si>
  <si>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</si>
  <si>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</si>
  <si>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</si>
  <si>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</si>
  <si>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</si>
  <si>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</si>
  <si>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</si>
  <si>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</si>
  <si>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</si>
  <si>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</si>
  <si>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</si>
  <si>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</si>
  <si>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</si>
  <si>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</si>
  <si>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</si>
  <si>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</si>
  <si>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</si>
  <si>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</si>
  <si>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</si>
  <si>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</si>
  <si>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</si>
  <si>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</si>
  <si>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50 ml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</si>
  <si>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</si>
  <si>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</si>
  <si>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</si>
  <si>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</si>
  <si>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</si>
  <si>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</si>
  <si>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</si>
  <si>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XB 3.5</t>
  </si>
  <si>
    <t>Ultravist  370</t>
  </si>
  <si>
    <t>ОКС ПST</t>
  </si>
  <si>
    <t>Синицина И.А.</t>
  </si>
  <si>
    <t>Комаров А.С.</t>
  </si>
  <si>
    <t>Блохина И.С.</t>
  </si>
  <si>
    <t>начало 03:00</t>
  </si>
  <si>
    <t>окончание 04:40</t>
  </si>
  <si>
    <t>Имомкулиев Атакулы</t>
  </si>
  <si>
    <t>150 ml</t>
  </si>
  <si>
    <t>1079,33/9963,55</t>
  </si>
  <si>
    <t>норма.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</si>
  <si>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острая тотальная окклюзия от устья пркосимального сегмента ПНА, субокклюзирующий бифуркационный стеноз: стеноз ПНА 98%, стеноз устья крупной ДВ 80%. Антеградный кровоток по ПНА -  TIMI 0, TTG 2-3. Rentrop 0.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 пркосимального сегмента 45%.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среднего сегмента 30%. Антеградный кровоток - TIMI III.</t>
    </r>
  </si>
  <si>
    <t>Реваскуляризация  ПНА и ДВ.</t>
  </si>
  <si>
    <r>
      <t xml:space="preserve">Устье ствола ЛКА полуселективно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Cordis VistaBriteTip XB 3,5 6Fr. Селективная катетеризация обеспечена проводниковым катетером Launcher JL 3.5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проводники </t>
    </r>
    <r>
      <rPr>
        <b/>
        <sz val="11"/>
        <color theme="1"/>
        <rFont val="Calibri"/>
        <family val="2"/>
        <charset val="204"/>
        <scheme val="minor"/>
      </rPr>
      <t>Whisper MS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ДВ. Выполнена баллонная ангиопластика  устья ДВ, а далее ангиопластика ПНА с  реканализацией  баллонным катетером </t>
    </r>
    <r>
      <rPr>
        <b/>
        <sz val="11"/>
        <color theme="1"/>
        <rFont val="Calibri"/>
        <family val="2"/>
        <charset val="204"/>
        <scheme val="minor"/>
      </rPr>
      <t>Sapphire 2.5-15.</t>
    </r>
    <r>
      <rPr>
        <sz val="11"/>
        <color theme="1"/>
        <rFont val="Calibri"/>
        <family val="2"/>
        <charset val="204"/>
        <scheme val="minor"/>
      </rPr>
      <t xml:space="preserve"> Далее выполнено стентирование бифуркации ПНА от устья проксимального сегмента</t>
    </r>
    <r>
      <rPr>
        <b/>
        <sz val="11"/>
        <color theme="1"/>
        <rFont val="Calibri"/>
        <family val="2"/>
        <charset val="204"/>
        <scheme val="minor"/>
      </rPr>
      <t xml:space="preserve">  BMS Medtronic Integrity 3.5-26</t>
    </r>
    <r>
      <rPr>
        <sz val="11"/>
        <color theme="1"/>
        <rFont val="Calibri"/>
        <family val="2"/>
        <charset val="204"/>
        <scheme val="minor"/>
      </rPr>
      <t>, давлением 10 атм.,  с последующей баллонной делатацией ячейки стента и устья крупной ДВ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b/>
        <i/>
        <sz val="11"/>
        <color theme="1"/>
        <rFont val="Calibri"/>
        <family val="2"/>
        <charset val="204"/>
        <scheme val="minor"/>
      </rPr>
      <t>БК  Sapphire 2.5-15,</t>
    </r>
    <r>
      <rPr>
        <sz val="11"/>
        <color theme="1"/>
        <rFont val="Calibri"/>
        <family val="2"/>
        <charset val="204"/>
        <scheme val="minor"/>
      </rPr>
      <t xml:space="preserve"> давлением  7 атм.  На контрольных ангиограмах по ПНА получен  чёткий антеградный кровоток -TIMI III,  стент в ПНА раскрыт удовлетворительно, кровоток по ДВ - TIMI II за счёт частичной дистальной тромбэмболии, остаточный стеноз устья ДВ 30%. Ангиографический результат успешный. Пациент в стабильном состоянии переводится в БИТ для дальнейшего наблюдения и лечения.                                                                                                              </t>
    </r>
    <r>
      <rPr>
        <i/>
        <sz val="11"/>
        <color theme="1"/>
        <rFont val="Calibri"/>
        <family val="2"/>
        <charset val="204"/>
        <scheme val="minor"/>
      </rPr>
      <t xml:space="preserve">Время реканализации артерий - 03:15      </t>
    </r>
    <r>
      <rPr>
        <sz val="11"/>
        <color theme="1"/>
        <rFont val="Calibri"/>
        <family val="2"/>
        <charset val="204"/>
        <scheme val="minor"/>
      </rPr>
      <t xml:space="preserve">         </t>
    </r>
  </si>
  <si>
    <t>Баллонная вазодилатация со стентированием коронарной артерии - ПНА (1BMS). БАП устья ДВ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</si>
</sst>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B8" sqref="B8:C8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32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4" t="s">
        <v>35</v>
      </c>
      <c r="C3" s="135"/>
      <c r="D3" s="135"/>
      <c r="E3" s="135"/>
      <c r="F3" s="135"/>
      <c r="G3" s="135"/>
      <c r="H3" s="135"/>
      <c r="I3" s="135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6" t="s">
        <v>31</v>
      </c>
      <c r="C5" s="137"/>
      <c r="D5" s="137"/>
      <c r="E5" s="137"/>
      <c r="F5" s="137"/>
      <c r="G5" s="137"/>
      <c r="H5" s="137"/>
      <c r="I5" s="137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43550</v>
      </c>
      <c r="C7" s="78" t="s">
        <v>66</v>
      </c>
      <c r="D7" s="18"/>
      <c r="E7" s="125" t="s">
        <v>39</v>
      </c>
      <c r="F7" s="125"/>
      <c r="G7" s="133"/>
      <c r="H7" s="133"/>
      <c r="I7" s="138" t="s">
        <v>50</v>
      </c>
      <c r="J7" s="139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226" t="s">
        <v>68</v>
      </c>
      <c r="C8" s="130"/>
      <c r="D8" s="18"/>
      <c r="E8" s="126" t="s">
        <v>4</v>
      </c>
      <c r="F8" s="127"/>
      <c r="G8" s="133" t="s">
        <v>38</v>
      </c>
      <c r="H8" s="133"/>
      <c r="I8" s="123" t="s">
        <v>63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2">
        <v>21207</v>
      </c>
      <c r="C9" s="143"/>
      <c r="D9" s="18"/>
      <c r="E9" s="18"/>
      <c r="F9" s="18"/>
      <c r="G9" s="126" t="s">
        <v>5</v>
      </c>
      <c r="H9" s="127"/>
      <c r="I9" s="123" t="s">
        <v>64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0" t="s">
        <v>62</v>
      </c>
      <c r="C10" s="141"/>
      <c r="D10" s="18"/>
      <c r="E10" s="18"/>
      <c r="F10" s="18"/>
      <c r="G10" s="126" t="s">
        <v>34</v>
      </c>
      <c r="H10" s="127"/>
      <c r="I10" s="123" t="s">
        <v>65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4966</v>
      </c>
      <c r="C11" s="79">
        <v>35</v>
      </c>
      <c r="D11" s="21"/>
      <c r="E11" s="19"/>
      <c r="F11" s="19"/>
      <c r="G11" s="126" t="s">
        <v>7</v>
      </c>
      <c r="H11" s="127"/>
      <c r="I11" s="123" t="s">
        <v>47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1" t="s">
        <v>46</v>
      </c>
      <c r="D13" s="132"/>
      <c r="E13" s="45" t="s">
        <v>57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4" t="s">
        <v>43</v>
      </c>
      <c r="I18" s="145"/>
      <c r="J18" s="14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40</v>
      </c>
      <c r="C19" s="96"/>
      <c r="D19" s="96"/>
      <c r="E19" s="97"/>
      <c r="F19" s="95" t="s">
        <v>42</v>
      </c>
      <c r="G19" s="98"/>
      <c r="H19" s="147"/>
      <c r="I19" s="148"/>
      <c r="J19" s="149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8"/>
      <c r="I20" s="169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0" t="s">
        <v>45</v>
      </c>
      <c r="I21" s="171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61</v>
      </c>
      <c r="C24" s="129"/>
      <c r="D24" s="10" t="s">
        <v>52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54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49</v>
      </c>
      <c r="F27" s="109"/>
      <c r="G27" s="110" t="s">
        <v>71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2" t="s">
        <v>72</v>
      </c>
      <c r="F28" s="163"/>
      <c r="G28" s="163"/>
      <c r="H28" s="163"/>
      <c r="I28" s="163"/>
      <c r="J28" s="164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3"/>
      <c r="F29" s="163"/>
      <c r="G29" s="163"/>
      <c r="H29" s="163"/>
      <c r="I29" s="163"/>
      <c r="J29" s="164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3"/>
      <c r="F30" s="163"/>
      <c r="G30" s="163"/>
      <c r="H30" s="163"/>
      <c r="I30" s="163"/>
      <c r="J30" s="164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3"/>
      <c r="F31" s="163"/>
      <c r="G31" s="163"/>
      <c r="H31" s="163"/>
      <c r="I31" s="163"/>
      <c r="J31" s="164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3"/>
      <c r="F32" s="163"/>
      <c r="G32" s="163"/>
      <c r="H32" s="163"/>
      <c r="I32" s="163"/>
      <c r="J32" s="164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3"/>
      <c r="F33" s="163"/>
      <c r="G33" s="163"/>
      <c r="H33" s="163"/>
      <c r="I33" s="163"/>
      <c r="J33" s="164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3"/>
      <c r="F34" s="163"/>
      <c r="G34" s="163"/>
      <c r="H34" s="163"/>
      <c r="I34" s="163"/>
      <c r="J34" s="164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3"/>
      <c r="F35" s="163"/>
      <c r="G35" s="163"/>
      <c r="H35" s="163"/>
      <c r="I35" s="163"/>
      <c r="J35" s="164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3"/>
      <c r="F36" s="163"/>
      <c r="G36" s="163"/>
      <c r="H36" s="163"/>
      <c r="I36" s="163"/>
      <c r="J36" s="164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3"/>
      <c r="F37" s="163"/>
      <c r="G37" s="163"/>
      <c r="H37" s="163"/>
      <c r="I37" s="163"/>
      <c r="J37" s="164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3"/>
      <c r="F38" s="163"/>
      <c r="G38" s="163"/>
      <c r="H38" s="163"/>
      <c r="I38" s="163"/>
      <c r="J38" s="164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3"/>
      <c r="F39" s="163"/>
      <c r="G39" s="163"/>
      <c r="H39" s="163"/>
      <c r="I39" s="163"/>
      <c r="J39" s="164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3"/>
      <c r="F40" s="163"/>
      <c r="G40" s="163"/>
      <c r="H40" s="163"/>
      <c r="I40" s="163"/>
      <c r="J40" s="164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3"/>
      <c r="F41" s="163"/>
      <c r="G41" s="163"/>
      <c r="H41" s="163"/>
      <c r="I41" s="163"/>
      <c r="J41" s="164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3"/>
      <c r="F42" s="163"/>
      <c r="G42" s="163"/>
      <c r="H42" s="163"/>
      <c r="I42" s="163"/>
      <c r="J42" s="164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3"/>
      <c r="F43" s="163"/>
      <c r="G43" s="163"/>
      <c r="H43" s="163"/>
      <c r="I43" s="163"/>
      <c r="J43" s="164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3"/>
      <c r="F44" s="163"/>
      <c r="G44" s="163"/>
      <c r="H44" s="163"/>
      <c r="I44" s="163"/>
      <c r="J44" s="164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3"/>
      <c r="F45" s="163"/>
      <c r="G45" s="163"/>
      <c r="H45" s="163"/>
      <c r="I45" s="163"/>
      <c r="J45" s="164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3"/>
      <c r="F46" s="163"/>
      <c r="G46" s="163"/>
      <c r="H46" s="163"/>
      <c r="I46" s="163"/>
      <c r="J46" s="164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2" t="s">
        <v>28</v>
      </c>
      <c r="B47" s="153"/>
      <c r="C47" s="37"/>
      <c r="D47" s="37"/>
      <c r="E47" s="163"/>
      <c r="F47" s="163"/>
      <c r="G47" s="163"/>
      <c r="H47" s="163"/>
      <c r="I47" s="163"/>
      <c r="J47" s="164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5" t="s">
        <v>73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56</v>
      </c>
      <c r="B54" s="88"/>
      <c r="C54" s="88"/>
      <c r="D54" s="150" t="s">
        <v>44</v>
      </c>
      <c r="E54" s="151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32</v>
      </c>
      <c r="B1" s="222"/>
      <c r="C1" s="222"/>
      <c r="D1" s="222"/>
      <c r="E1" s="222"/>
      <c r="F1" s="222"/>
      <c r="G1" s="222"/>
      <c r="H1" s="222"/>
      <c r="I1" s="222"/>
      <c r="J1" s="223"/>
      <c r="K1" s="215" t="s">
        <v>51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35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37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5" t="s">
        <v>75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43550</v>
      </c>
      <c r="C7" s="72" t="s">
        <v>67</v>
      </c>
      <c r="D7" s="18"/>
      <c r="E7" s="125" t="s">
        <v>39</v>
      </c>
      <c r="F7" s="198"/>
      <c r="G7" s="203"/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4" t="str">
        <f>'Диагностика КГ'!B8:C8</f>
        <v>Имомкулиев Атакулы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4" t="str">
        <f>'Диагностика КГ'!I8:J8</f>
        <v>Синицина И.А.</v>
      </c>
      <c r="J8" s="185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0">
        <f>'Диагностика КГ'!B9:C9</f>
        <v>21207</v>
      </c>
      <c r="C9" s="181"/>
      <c r="D9" s="18"/>
      <c r="E9" s="18"/>
      <c r="F9" s="40"/>
      <c r="G9" s="182" t="s">
        <v>5</v>
      </c>
      <c r="H9" s="183"/>
      <c r="I9" s="184" t="str">
        <f>'Диагностика КГ'!I9:J9</f>
        <v>Комаров А.С.</v>
      </c>
      <c r="J9" s="185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6" t="str">
        <f>'Диагностика КГ'!B10:C10</f>
        <v>ОКС ПST</v>
      </c>
      <c r="C10" s="187"/>
      <c r="D10" s="18"/>
      <c r="E10" s="18"/>
      <c r="F10" s="18"/>
      <c r="G10" s="126" t="s">
        <v>6</v>
      </c>
      <c r="H10" s="127"/>
      <c r="I10" s="184" t="str">
        <f>'Диагностика КГ'!I10:J10</f>
        <v>Блохина И.С.</v>
      </c>
      <c r="J10" s="185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9">
        <f>ОТДЕЛЕНИЕ</f>
        <v>4966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4" t="str">
        <f>'Диагностика КГ'!I11:J11</f>
        <v>_________</v>
      </c>
      <c r="J11" s="185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1" t="s">
        <v>48</v>
      </c>
      <c r="D13" s="132"/>
      <c r="E13" s="45" t="s">
        <v>57</v>
      </c>
      <c r="F13" s="93" t="s">
        <v>9</v>
      </c>
      <c r="G13" s="94"/>
      <c r="H13" s="94"/>
      <c r="I13" s="91" t="s">
        <v>58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33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36</v>
      </c>
      <c r="C15" s="209"/>
      <c r="D15" s="209"/>
      <c r="E15" s="212"/>
      <c r="F15" s="208" t="s">
        <v>27</v>
      </c>
      <c r="G15" s="212"/>
      <c r="H15" s="208" t="s">
        <v>41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60</v>
      </c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19" t="s">
        <v>61</v>
      </c>
      <c r="C20" s="220"/>
      <c r="D20" s="70" t="s">
        <v>69</v>
      </c>
      <c r="E20" s="119" t="s">
        <v>25</v>
      </c>
      <c r="F20" s="119"/>
      <c r="G20" s="84">
        <v>0.74583333333333324</v>
      </c>
      <c r="H20" s="188" t="s">
        <v>53</v>
      </c>
      <c r="I20" s="119"/>
      <c r="J20" s="82" t="s">
        <v>70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9" t="s">
        <v>29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27" t="s">
        <v>74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4" t="s">
        <v>30</v>
      </c>
      <c r="B48" s="175"/>
      <c r="C48" s="74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6" t="s">
        <v>59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2" t="s">
        <v>56</v>
      </c>
      <c r="B54" s="173"/>
      <c r="C54" s="173"/>
      <c r="D54" s="75"/>
      <c r="E54" s="75"/>
      <c r="F54" s="75"/>
      <c r="G54" s="89" t="s">
        <v>21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2019-03-26T02:00:41Z</cp:lastPrinted>
  <dcterms:created xsi:type="dcterms:W3CDTF">2006-09-16T00:00:00Z</dcterms:created>
  <dcterms:modified xsi:type="dcterms:W3CDTF">2019-03-26T02:01:32Z</dcterms:modified>
  <cp:category>Рентгенэндоваскулярные хирурги</cp:category>
</cp:coreProperties>
</file>