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5\22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<sst xmlns="http://schemas.openxmlformats.org/spreadsheetml/2006/main" count="102" uniqueCount="74">
  <si>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</si>
  <si>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</si>
  <si>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</si>
  <si>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</si>
  <si>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</si>
  <si>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</si>
  <si>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</si>
  <si>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</si>
  <si>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</si>
  <si>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</si>
  <si>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</si>
  <si>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</si>
  <si>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</si>
  <si>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</si>
  <si>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</si>
  <si>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</si>
  <si>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</si>
  <si>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</si>
  <si>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</si>
  <si>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</si>
  <si>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</si>
  <si>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</si>
  <si>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</si>
  <si>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</si>
  <si>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</si>
  <si>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</si>
  <si>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</si>
  <si>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</si>
  <si>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</si>
  <si>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</si>
  <si>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</si>
  <si>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</si>
  <si>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</si>
  <si>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</si>
  <si>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</si>
  <si>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</si>
  <si>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</si>
  <si>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</si>
  <si>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</si>
  <si>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</si>
  <si>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</si>
  <si>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</si>
  <si>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</si>
  <si>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</si>
  <si>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</si>
  <si>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</si>
  <si>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 xml:space="preserve">Ствол ЛКА: </t>
  </si>
  <si>
    <t>Щербаков А.С.</t>
  </si>
  <si>
    <t>Доза mGy/cGy*cm2</t>
  </si>
  <si>
    <t>Интродъюссер извлечён</t>
  </si>
  <si>
    <t xml:space="preserve">Контроль места пункции. Повязка на 6ч. </t>
  </si>
  <si>
    <t>Йогексол 350</t>
  </si>
  <si>
    <t>ы</t>
  </si>
  <si>
    <t>проходим, контуры ровные</t>
  </si>
  <si>
    <t>a. dist/radialis.</t>
  </si>
  <si>
    <t>1 ml</t>
  </si>
  <si>
    <t>Sol. lidocaini 1%</t>
  </si>
  <si>
    <t>a.radialis.</t>
  </si>
  <si>
    <t>EBU 3.5</t>
  </si>
  <si>
    <t>ОКС БПST</t>
  </si>
  <si>
    <t>150 ml</t>
  </si>
  <si>
    <t>правый</t>
  </si>
  <si>
    <t>200 ml</t>
  </si>
  <si>
    <t>начало 09:00</t>
  </si>
  <si>
    <t>окончание 10:15</t>
  </si>
  <si>
    <t>Баллонная вазодилатация с установкой стента в коронарный сосуд ОА (1DES).</t>
  </si>
  <si>
    <t>Гапчук Л.В.</t>
  </si>
  <si>
    <t>Мелека Е.А.</t>
  </si>
  <si>
    <t>Леонтьева Т.А.</t>
  </si>
  <si>
    <t>Галамага Н.Е.</t>
  </si>
  <si>
    <t>Реваскуляризация ОА.</t>
  </si>
  <si>
    <t>1003,35/8856,34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</si>
  <si>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стеноз пркосимального сегмента 45%,стенозы среднего сегмента 60%, стенозы ДВ1 до 55% Антеградный кровоток TIMI III.</t>
    </r>
    <r>
      <rPr>
        <b/>
        <sz val="11"/>
        <color theme="1"/>
        <rFont val="Times New Roman"/>
        <family val="1"/>
        <charset val="204"/>
      </rPr>
      <t xml:space="preserve">
Бассейн ОА:  представлена доминантной ВТК </t>
    </r>
    <r>
      <rPr>
        <sz val="11"/>
        <color theme="1"/>
        <rFont val="Times New Roman"/>
        <family val="1"/>
        <charset val="204"/>
      </rPr>
      <t>стеноз проксимального сегмена 55%, субокклюзирующий стеноз среднего сегмента, стеноз прокс./3 ВТК 60%. стеноз устья дистального сегмента ОА (зона бифуркации 1,1,1) 75%.   Антеградный кровоток TIMI 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стенозы среднего сегмента 35%, стеноз дистального сегмента 60%,  стеноз прокс/3 ЗНА 60%, ср/3 ЗНА 65%. Антеградный кровоток TIMI III.</t>
    </r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</si>
  <si>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3.5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BMWU II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ВТК.  Коронарный проводник </t>
    </r>
    <r>
      <rPr>
        <b/>
        <sz val="11"/>
        <color theme="1"/>
        <rFont val="Calibri"/>
        <family val="2"/>
        <charset val="204"/>
        <scheme val="minor"/>
      </rPr>
      <t>Whisper MS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ОА.  В зоне бифуркации выполнена ангиопластика субокклюзирующего стеноза БК  </t>
    </r>
    <r>
      <rPr>
        <b/>
        <sz val="11"/>
        <color theme="1"/>
        <rFont val="Calibri"/>
        <family val="2"/>
        <charset val="204"/>
        <scheme val="minor"/>
      </rPr>
      <t>Euphora 2.0-10,</t>
    </r>
    <r>
      <rPr>
        <sz val="11"/>
        <color theme="1"/>
        <rFont val="Calibri"/>
        <family val="2"/>
        <charset val="204"/>
        <scheme val="minor"/>
      </rPr>
      <t xml:space="preserve"> давлением 10 атм. Далее  в зону остаточного пролонгированного стеноза от прокс. сег ОА с переходом на прокс/3 ВТК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2.75-30</t>
    </r>
    <r>
      <rPr>
        <sz val="11"/>
        <color theme="1"/>
        <rFont val="Calibri"/>
        <family val="2"/>
        <charset val="204"/>
        <scheme val="minor"/>
      </rPr>
      <t xml:space="preserve">, давлением 10,повторная  постдилатация  на 16 атм. Далее выполнена POT  </t>
    </r>
    <r>
      <rPr>
        <b/>
        <sz val="11"/>
        <color theme="1"/>
        <rFont val="Calibri"/>
        <family val="2"/>
        <charset val="204"/>
        <scheme val="minor"/>
      </rPr>
      <t>БК NC Euphora 3.5-12</t>
    </r>
    <r>
      <rPr>
        <sz val="11"/>
        <color theme="1"/>
        <rFont val="Calibri"/>
        <family val="2"/>
        <charset val="204"/>
        <scheme val="minor"/>
      </rPr>
      <t xml:space="preserve">, давлением 14 атм. Ячейка стента и устье дистального сегмента ОА (зона бифуркации) дилатирована БК </t>
    </r>
    <r>
      <rPr>
        <b/>
        <sz val="11"/>
        <color theme="1"/>
        <rFont val="Calibri"/>
        <family val="2"/>
        <charset val="204"/>
        <scheme val="minor"/>
      </rPr>
      <t>Euphora 2.0-10</t>
    </r>
    <r>
      <rPr>
        <sz val="11"/>
        <color theme="1"/>
        <rFont val="Calibri"/>
        <family val="2"/>
        <charset val="204"/>
        <scheme val="minor"/>
      </rPr>
      <t xml:space="preserve">, давлением 10 атм   На контрольных ангиограмах  антеградный кровоток по ОА TIMI -  III, стент раскрыт удовлетворительно, диссекции и  дистальной эмболии нет. Ангиографический результат успешный. Пациент в стабильном состоянии переводится в БИТ для дальнейшего наблюдения и лечения.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</si>
</sst>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7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8" t="s">
        <v>31</v>
      </c>
      <c r="C1" s="119"/>
      <c r="D1" s="119"/>
      <c r="E1" s="119"/>
      <c r="F1" s="119"/>
      <c r="G1" s="119"/>
      <c r="H1" s="119"/>
      <c r="I1" s="119"/>
      <c r="J1" s="13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4"/>
      <c r="B2" s="15"/>
      <c r="C2" s="121" t="s">
        <v>22</v>
      </c>
      <c r="D2" s="122"/>
      <c r="E2" s="122"/>
      <c r="F2" s="122"/>
      <c r="G2" s="122"/>
      <c r="H2" s="122"/>
      <c r="I2" s="15"/>
      <c r="J2" s="16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4"/>
      <c r="B3" s="136" t="s">
        <v>34</v>
      </c>
      <c r="C3" s="137"/>
      <c r="D3" s="137"/>
      <c r="E3" s="137"/>
      <c r="F3" s="137"/>
      <c r="G3" s="137"/>
      <c r="H3" s="137"/>
      <c r="I3" s="137"/>
      <c r="J3" s="16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4"/>
      <c r="B4" s="123" t="s">
        <v>36</v>
      </c>
      <c r="C4" s="123"/>
      <c r="D4" s="123"/>
      <c r="E4" s="123"/>
      <c r="F4" s="123"/>
      <c r="G4" s="123"/>
      <c r="H4" s="123"/>
      <c r="I4" s="123"/>
      <c r="J4" s="16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4"/>
      <c r="B5" s="138" t="s">
        <v>30</v>
      </c>
      <c r="C5" s="139"/>
      <c r="D5" s="139"/>
      <c r="E5" s="139"/>
      <c r="F5" s="139"/>
      <c r="G5" s="139"/>
      <c r="H5" s="139"/>
      <c r="I5" s="139"/>
      <c r="J5" s="16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2" t="s">
        <v>0</v>
      </c>
      <c r="B7" s="2">
        <v>43612</v>
      </c>
      <c r="C7" s="78" t="s">
        <v>63</v>
      </c>
      <c r="D7" s="18"/>
      <c r="E7" s="126" t="s">
        <v>38</v>
      </c>
      <c r="F7" s="126"/>
      <c r="G7" s="135"/>
      <c r="H7" s="135"/>
      <c r="I7" s="140" t="s">
        <v>47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3" t="s">
        <v>3</v>
      </c>
      <c r="B8" s="131" t="s">
        <v>66</v>
      </c>
      <c r="C8" s="132"/>
      <c r="D8" s="18"/>
      <c r="E8" s="127" t="s">
        <v>4</v>
      </c>
      <c r="F8" s="128"/>
      <c r="G8" s="135" t="s">
        <v>37</v>
      </c>
      <c r="H8" s="135"/>
      <c r="I8" s="124" t="s">
        <v>67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4" t="s">
        <v>1</v>
      </c>
      <c r="B9" s="144">
        <v>18079</v>
      </c>
      <c r="C9" s="145"/>
      <c r="D9" s="18"/>
      <c r="E9" s="18"/>
      <c r="F9" s="18"/>
      <c r="G9" s="127" t="s">
        <v>5</v>
      </c>
      <c r="H9" s="128"/>
      <c r="I9" s="124" t="s">
        <v>68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2" t="s">
        <v>2</v>
      </c>
      <c r="B10" s="142" t="s">
        <v>59</v>
      </c>
      <c r="C10" s="143"/>
      <c r="D10" s="18"/>
      <c r="E10" s="18"/>
      <c r="F10" s="18"/>
      <c r="G10" s="127" t="s">
        <v>33</v>
      </c>
      <c r="H10" s="128"/>
      <c r="I10" s="124" t="s">
        <v>69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2" t="s">
        <v>21</v>
      </c>
      <c r="B11" s="77">
        <v>8616</v>
      </c>
      <c r="C11" s="79">
        <v>35</v>
      </c>
      <c r="D11" s="21"/>
      <c r="E11" s="19"/>
      <c r="F11" s="19"/>
      <c r="G11" s="127" t="s">
        <v>7</v>
      </c>
      <c r="H11" s="128"/>
      <c r="I11" s="124" t="s">
        <v>45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56</v>
      </c>
      <c r="D13" s="134"/>
      <c r="E13" s="45" t="s">
        <v>55</v>
      </c>
      <c r="F13" s="94" t="s">
        <v>9</v>
      </c>
      <c r="G13" s="95"/>
      <c r="H13" s="95"/>
      <c r="I13" s="92" t="s">
        <v>54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23</v>
      </c>
      <c r="B14" s="90"/>
      <c r="C14" s="103"/>
      <c r="D14" s="46" t="s">
        <v>32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0"/>
      <c r="H18" s="146" t="s">
        <v>42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39</v>
      </c>
      <c r="C19" s="97"/>
      <c r="D19" s="97"/>
      <c r="E19" s="98"/>
      <c r="F19" s="96" t="s">
        <v>41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 t="s">
        <v>44</v>
      </c>
      <c r="I21" s="173"/>
      <c r="J21" s="8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0"/>
      <c r="D22" s="30"/>
      <c r="E22" s="30"/>
      <c r="F22" s="30"/>
      <c r="G22" s="30"/>
      <c r="H22" s="18"/>
      <c r="I22" s="30"/>
      <c r="J22" s="31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2"/>
      <c r="D23" s="23"/>
      <c r="E23" s="23"/>
      <c r="F23" s="23"/>
      <c r="G23" s="23"/>
      <c r="H23" s="23"/>
      <c r="I23" s="23"/>
      <c r="J23" s="2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7" t="s">
        <v>16</v>
      </c>
      <c r="B24" s="129" t="s">
        <v>51</v>
      </c>
      <c r="C24" s="130"/>
      <c r="D24" s="10" t="s">
        <v>62</v>
      </c>
      <c r="E24" s="120" t="s">
        <v>24</v>
      </c>
      <c r="F24" s="120"/>
      <c r="G24" s="11"/>
      <c r="H24" s="120" t="s">
        <v>48</v>
      </c>
      <c r="I24" s="120"/>
      <c r="J24" s="82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2"/>
      <c r="B26" s="18"/>
      <c r="C26" s="18"/>
      <c r="D26" s="18"/>
      <c r="E26" s="105" t="s">
        <v>19</v>
      </c>
      <c r="F26" s="105"/>
      <c r="G26" s="105"/>
      <c r="H26" s="106" t="s">
        <v>61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2"/>
      <c r="B27" s="18"/>
      <c r="C27" s="18"/>
      <c r="D27" s="18"/>
      <c r="E27" s="109" t="s">
        <v>46</v>
      </c>
      <c r="F27" s="110"/>
      <c r="G27" s="111" t="s">
        <v>53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2"/>
      <c r="B28" s="18"/>
      <c r="C28" s="18"/>
      <c r="D28" s="18"/>
      <c r="E28" s="164" t="s">
        <v>72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6" t="s">
        <v>17</v>
      </c>
      <c r="B39" s="37"/>
      <c r="C39" s="37"/>
      <c r="D39" s="37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27</v>
      </c>
      <c r="B47" s="155"/>
      <c r="C47" s="37"/>
      <c r="D47" s="37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70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49</v>
      </c>
      <c r="B54" s="89"/>
      <c r="C54" s="89"/>
      <c r="D54" s="152" t="s">
        <v>43</v>
      </c>
      <c r="E54" s="153"/>
      <c r="F54" s="38"/>
      <c r="G54" s="38"/>
      <c r="H54" s="90" t="s">
        <v>20</v>
      </c>
      <c r="I54" s="91"/>
      <c r="J54" s="39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А.С.,Соловьев С.О."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31</v>
      </c>
      <c r="B1" s="224"/>
      <c r="C1" s="224"/>
      <c r="D1" s="224"/>
      <c r="E1" s="224"/>
      <c r="F1" s="224"/>
      <c r="G1" s="224"/>
      <c r="H1" s="224"/>
      <c r="I1" s="224"/>
      <c r="J1" s="225"/>
      <c r="K1" s="217" t="s">
        <v>52</v>
      </c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6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7" t="s">
        <v>34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36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3">
      <c r="A5" s="197" t="s">
        <v>65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2" t="s">
        <v>0</v>
      </c>
      <c r="B7" s="68">
        <f>'Диагностика КГ'!B7</f>
        <v>43612</v>
      </c>
      <c r="C7" s="72" t="s">
        <v>64</v>
      </c>
      <c r="D7" s="18"/>
      <c r="E7" s="126" t="s">
        <v>38</v>
      </c>
      <c r="F7" s="200"/>
      <c r="G7" s="205"/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3" t="s">
        <v>3</v>
      </c>
      <c r="B8" s="186" t="str">
        <f>'Диагностика КГ'!B8:C8</f>
        <v>Гапчук Л.В.</v>
      </c>
      <c r="C8" s="203"/>
      <c r="D8" s="18"/>
      <c r="E8" s="127" t="s">
        <v>4</v>
      </c>
      <c r="F8" s="204"/>
      <c r="G8" s="206" t="str">
        <f>'Диагностика КГ'!G8:H8</f>
        <v>__________</v>
      </c>
      <c r="H8" s="206"/>
      <c r="I8" s="186" t="str">
        <f>'Диагностика КГ'!I8:J8</f>
        <v>Мелека Е.А.</v>
      </c>
      <c r="J8" s="187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4" t="s">
        <v>1</v>
      </c>
      <c r="B9" s="182">
        <f>'Диагностика КГ'!B9:C9</f>
        <v>18079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Леонтьева Т.А.</v>
      </c>
      <c r="J9" s="187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2" t="s">
        <v>2</v>
      </c>
      <c r="B10" s="188" t="str">
        <f>'Диагностика КГ'!B10:C10</f>
        <v>ОКС БПST</v>
      </c>
      <c r="C10" s="189"/>
      <c r="D10" s="18"/>
      <c r="E10" s="18"/>
      <c r="F10" s="18"/>
      <c r="G10" s="127" t="s">
        <v>6</v>
      </c>
      <c r="H10" s="128"/>
      <c r="I10" s="186" t="str">
        <f>'Диагностика КГ'!I10:J10</f>
        <v>Галамага Н.Е.</v>
      </c>
      <c r="J10" s="187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2" t="s">
        <v>21</v>
      </c>
      <c r="B11" s="69">
        <f>ОТДЕЛЕНИЕ</f>
        <v>8616</v>
      </c>
      <c r="C11" s="69">
        <f>'Диагностика КГ'!C11</f>
        <v>35</v>
      </c>
      <c r="D11" s="21"/>
      <c r="E11" s="19"/>
      <c r="F11" s="19"/>
      <c r="G11" s="127" t="s">
        <v>7</v>
      </c>
      <c r="H11" s="128"/>
      <c r="I11" s="186" t="str">
        <f>'Диагностика КГ'!I11:J11</f>
        <v>_________</v>
      </c>
      <c r="J11" s="187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2" t="s">
        <v>8</v>
      </c>
      <c r="B13" s="91"/>
      <c r="C13" s="133" t="s">
        <v>56</v>
      </c>
      <c r="D13" s="134"/>
      <c r="E13" s="45" t="s">
        <v>55</v>
      </c>
      <c r="F13" s="94" t="s">
        <v>9</v>
      </c>
      <c r="G13" s="95"/>
      <c r="H13" s="95"/>
      <c r="I13" s="92" t="s">
        <v>57</v>
      </c>
      <c r="J13" s="93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2" t="s">
        <v>23</v>
      </c>
      <c r="B14" s="90"/>
      <c r="C14" s="103"/>
      <c r="D14" s="46" t="s">
        <v>32</v>
      </c>
      <c r="E14" s="207" t="s">
        <v>25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49"/>
      <c r="B15" s="213" t="s">
        <v>35</v>
      </c>
      <c r="C15" s="211"/>
      <c r="D15" s="211"/>
      <c r="E15" s="214"/>
      <c r="F15" s="210" t="s">
        <v>26</v>
      </c>
      <c r="G15" s="214"/>
      <c r="H15" s="210" t="s">
        <v>40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0" t="s">
        <v>13</v>
      </c>
      <c r="B17" s="57"/>
      <c r="C17" s="58"/>
      <c r="D17" s="59"/>
      <c r="E17" s="86" t="s">
        <v>58</v>
      </c>
      <c r="F17" s="58"/>
      <c r="G17" s="28"/>
      <c r="H17" s="85"/>
      <c r="I17" s="83"/>
      <c r="J17" s="61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4" t="s">
        <v>15</v>
      </c>
      <c r="B18" s="115"/>
      <c r="C18" s="18"/>
      <c r="D18" s="18"/>
      <c r="E18" s="18"/>
      <c r="F18" s="18"/>
      <c r="G18" s="18"/>
      <c r="H18" s="29"/>
      <c r="I18" s="29"/>
      <c r="J18" s="31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6"/>
      <c r="B19" s="117"/>
      <c r="C19" s="51"/>
      <c r="D19" s="51"/>
      <c r="E19" s="51"/>
      <c r="F19" s="51"/>
      <c r="G19" s="51"/>
      <c r="H19" s="51"/>
      <c r="I19" s="51"/>
      <c r="J19" s="62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1" t="s">
        <v>16</v>
      </c>
      <c r="B20" s="221" t="s">
        <v>51</v>
      </c>
      <c r="C20" s="222"/>
      <c r="D20" s="70" t="s">
        <v>60</v>
      </c>
      <c r="E20" s="120" t="s">
        <v>24</v>
      </c>
      <c r="F20" s="120"/>
      <c r="G20" s="84">
        <v>0.56666666666666665</v>
      </c>
      <c r="H20" s="190" t="s">
        <v>48</v>
      </c>
      <c r="I20" s="120"/>
      <c r="J20" s="82" t="s">
        <v>71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5"/>
      <c r="E21" s="191" t="s">
        <v>28</v>
      </c>
      <c r="F21" s="192"/>
      <c r="G21" s="192"/>
      <c r="H21" s="192"/>
      <c r="I21" s="192"/>
      <c r="J21" s="193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6"/>
      <c r="B22" s="1"/>
      <c r="C22" s="1"/>
      <c r="D22" s="1"/>
      <c r="E22" s="228" t="s">
        <v>73</v>
      </c>
      <c r="F22" s="219"/>
      <c r="G22" s="219"/>
      <c r="H22" s="219"/>
      <c r="I22" s="219"/>
      <c r="J22" s="220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6" t="s">
        <v>29</v>
      </c>
      <c r="B48" s="177"/>
      <c r="C48" s="74"/>
      <c r="D48" s="1"/>
      <c r="E48" s="219"/>
      <c r="F48" s="219"/>
      <c r="G48" s="219"/>
      <c r="H48" s="219"/>
      <c r="I48" s="219"/>
      <c r="J48" s="220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8" t="s">
        <v>50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4" t="s">
        <v>49</v>
      </c>
      <c r="B54" s="175"/>
      <c r="C54" s="175"/>
      <c r="D54" s="75"/>
      <c r="E54" s="75"/>
      <c r="F54" s="75"/>
      <c r="G54" s="90" t="s">
        <v>20</v>
      </c>
      <c r="H54" s="91"/>
      <c r="I54" s="63"/>
      <c r="J54" s="64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2019-05-22T18:00:30Z</cp:lastPrinted>
  <dcterms:created xsi:type="dcterms:W3CDTF">2006-09-16T00:00:00Z</dcterms:created>
  <dcterms:modified xsi:type="dcterms:W3CDTF">2019-05-27T07:35:19Z</dcterms:modified>
  <cp:category>Рентгенэндоваскулярные хирурги</cp:category>
</cp:coreProperties>
</file>