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7\2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<sst xmlns="http://schemas.openxmlformats.org/spreadsheetml/2006/main" count="99" uniqueCount="73">
  <si>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</si>
  <si>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</si>
  <si>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</si>
  <si>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</si>
  <si>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</si>
  <si>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</si>
  <si>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</si>
  <si>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</si>
  <si>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</si>
  <si>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</si>
  <si>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</si>
  <si>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</si>
  <si>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</si>
  <si>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</si>
  <si>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</si>
  <si>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</si>
  <si>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</si>
  <si>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</si>
  <si>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</si>
  <si>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</si>
  <si>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</si>
  <si>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</si>
  <si>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</si>
  <si>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</si>
  <si>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</si>
  <si>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</si>
  <si>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</si>
  <si>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</si>
  <si>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</si>
  <si>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</si>
  <si>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</si>
  <si>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</si>
  <si>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</si>
  <si>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</si>
  <si>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</si>
  <si>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</si>
  <si>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</si>
  <si>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</si>
  <si>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</si>
  <si>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</si>
  <si>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</si>
  <si>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</si>
  <si>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</si>
  <si>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</si>
  <si>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</si>
  <si>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</si>
  <si>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</si>
  <si>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</si>
  <si>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</si>
  <si>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</si>
  <si>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</si>
  <si>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</si>
  <si>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</si>
  <si>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</si>
  <si>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Щербаков А.С.</t>
  </si>
  <si>
    <t>Тимошенко Н.С.</t>
  </si>
  <si>
    <t>Чесноков С.Л.</t>
  </si>
  <si>
    <t>Плоскова С.Ю.</t>
  </si>
  <si>
    <t>Optiray 350</t>
  </si>
  <si>
    <t>200 ml</t>
  </si>
  <si>
    <t>Доза mGy/cGy*cm2</t>
  </si>
  <si>
    <t>Реваскуляризация ПНА.</t>
  </si>
  <si>
    <t>Малькова Л.Б.</t>
  </si>
  <si>
    <t>ОКС ПST</t>
  </si>
  <si>
    <t>правый</t>
  </si>
  <si>
    <t>неровность контура</t>
  </si>
  <si>
    <t>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</si>
  <si>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и среднего сегмента, стеноз устья 50%, пролонгированный стеноз проксимального сегмента 75%, на границе проксимального и среднего сегмента тотальная окклюзия, стеноз среднего сегмента 70%. Антеградный кровоток за зоной окклюзии - TIMI 0.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стеноз устья с переходом на проксимальный сегмент 80%.  Антеградный кровоток -  TIMI III.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устья 85% с переходом на проксимальный сегмент 80%. Антеградный кровоток -  TIMI III. </t>
    </r>
    <r>
      <rPr>
        <b/>
        <sz val="11"/>
        <color theme="1"/>
        <rFont val="Times New Roman"/>
        <family val="1"/>
        <charset val="204"/>
      </rPr>
      <t xml:space="preserve">                    Бассейн ПКА: </t>
    </r>
    <r>
      <rPr>
        <sz val="11"/>
        <color theme="1"/>
        <rFont val="Times New Roman"/>
        <family val="1"/>
        <charset val="204"/>
      </rPr>
      <t xml:space="preserve">функциональная окклюзия среднего сегмента со слабым контрастированием дистального сегмента за счёт внутрисистемных коллатералей.       </t>
    </r>
  </si>
  <si>
    <t>710,43/6240,37</t>
  </si>
  <si>
    <t>Баллонная вазодилатация без установки стентов в сосуд (2 DES ПНА)</t>
  </si>
  <si>
    <t>окончание 22:45</t>
  </si>
  <si>
    <r>
      <t xml:space="preserve">В устье ЛКА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 xml:space="preserve">Launcher JL 3,5 </t>
    </r>
    <r>
      <rPr>
        <sz val="11"/>
        <color theme="1"/>
        <rFont val="Calibri"/>
        <family val="2"/>
        <charset val="204"/>
        <scheme val="minor"/>
      </rPr>
      <t>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Floppy</t>
    </r>
    <r>
      <rPr>
        <sz val="11"/>
        <color theme="1"/>
        <rFont val="Calibri"/>
        <family val="2"/>
        <charset val="204"/>
        <scheme val="minor"/>
      </rPr>
      <t xml:space="preserve"> удалось провести через кальцинированный окклюзирующий участок в дистальный сегмент ПНА.  Выполнена реканализация артерии БК</t>
    </r>
    <r>
      <rPr>
        <b/>
        <sz val="11"/>
        <color theme="1"/>
        <rFont val="Calibri"/>
        <family val="2"/>
        <charset val="204"/>
        <scheme val="minor"/>
      </rPr>
      <t xml:space="preserve"> Euphora 2.0-12 и</t>
    </r>
    <r>
      <rPr>
        <sz val="11"/>
        <color theme="1"/>
        <rFont val="Calibri"/>
        <family val="2"/>
        <charset val="204"/>
        <scheme val="minor"/>
      </rPr>
      <t xml:space="preserve"> тромбаспирация тромботических масс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Hunter 6F</t>
    </r>
    <r>
      <rPr>
        <sz val="11"/>
        <color theme="1"/>
        <rFont val="Calibri"/>
        <family val="2"/>
        <charset val="204"/>
        <scheme val="minor"/>
      </rPr>
      <t xml:space="preserve">. </t>
    </r>
    <r>
      <rPr>
        <i/>
        <sz val="11"/>
        <color theme="1"/>
        <rFont val="Calibri"/>
        <family val="2"/>
        <charset val="204"/>
        <scheme val="minor"/>
      </rPr>
      <t xml:space="preserve">Предприняты неоднократные попытки позиционировать стенты 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DES Resolute Integrity 2,5х22 мм и  DES Resolute Integrity 3,0х18 мм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i/>
        <sz val="11"/>
        <color theme="1"/>
        <rFont val="Calibri"/>
        <family val="2"/>
        <charset val="204"/>
        <scheme val="minor"/>
      </rPr>
      <t>из-за выраженного кальциноза позиционировать стенты не удалось</t>
    </r>
    <r>
      <rPr>
        <sz val="11"/>
        <color theme="1"/>
        <rFont val="Calibri"/>
        <family val="2"/>
        <charset val="204"/>
        <scheme val="minor"/>
      </rPr>
      <t>. Выполнена повторная  дилатация  БК</t>
    </r>
    <r>
      <rPr>
        <b/>
        <sz val="11"/>
        <color theme="1"/>
        <rFont val="Calibri"/>
        <family val="2"/>
        <charset val="204"/>
        <scheme val="minor"/>
      </rPr>
      <t xml:space="preserve"> Euphora 2,5*12 мм, </t>
    </r>
    <r>
      <rPr>
        <sz val="11"/>
        <color theme="1"/>
        <rFont val="Calibri"/>
        <family val="2"/>
        <charset val="204"/>
        <scheme val="minor"/>
      </rPr>
      <t xml:space="preserve">давлением 12 и 14 атм. Позиционировать стенты так же  не удалось. При контрольной съемке: магистральнный эпикардиальный кровоток по ПНА восстановлен TIMI III, остаточные стенозы менее 70%. Процедура завершена. Пациенка в тяжёлом состоянии направляется в ПРИТ.                                                                                </t>
    </r>
  </si>
  <si>
    <t>начало :21:20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</si>
</sst>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9" t="s">
        <v>33</v>
      </c>
      <c r="C1" s="120"/>
      <c r="D1" s="120"/>
      <c r="E1" s="120"/>
      <c r="F1" s="120"/>
      <c r="G1" s="120"/>
      <c r="H1" s="120"/>
      <c r="I1" s="120"/>
      <c r="J1" s="14"/>
      <c r="K1" s="88" t="s">
        <v>66</v>
      </c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22" t="s">
        <v>24</v>
      </c>
      <c r="D2" s="123"/>
      <c r="E2" s="123"/>
      <c r="F2" s="123"/>
      <c r="G2" s="123"/>
      <c r="H2" s="123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37" t="s">
        <v>36</v>
      </c>
      <c r="C3" s="138"/>
      <c r="D3" s="138"/>
      <c r="E3" s="138"/>
      <c r="F3" s="138"/>
      <c r="G3" s="138"/>
      <c r="H3" s="138"/>
      <c r="I3" s="138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24" t="s">
        <v>38</v>
      </c>
      <c r="C4" s="124"/>
      <c r="D4" s="124"/>
      <c r="E4" s="124"/>
      <c r="F4" s="124"/>
      <c r="G4" s="124"/>
      <c r="H4" s="124"/>
      <c r="I4" s="124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39" t="s">
        <v>32</v>
      </c>
      <c r="C5" s="140"/>
      <c r="D5" s="140"/>
      <c r="E5" s="140"/>
      <c r="F5" s="140"/>
      <c r="G5" s="140"/>
      <c r="H5" s="140"/>
      <c r="I5" s="140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>
        <v>43666</v>
      </c>
      <c r="C7" s="79" t="s">
        <v>72</v>
      </c>
      <c r="D7" s="19"/>
      <c r="E7" s="127" t="s">
        <v>40</v>
      </c>
      <c r="F7" s="127"/>
      <c r="G7" s="136" t="s">
        <v>39</v>
      </c>
      <c r="H7" s="136"/>
      <c r="I7" s="141" t="s">
        <v>54</v>
      </c>
      <c r="J7" s="14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62</v>
      </c>
      <c r="C8" s="133"/>
      <c r="D8" s="19"/>
      <c r="E8" s="128" t="s">
        <v>4</v>
      </c>
      <c r="F8" s="129"/>
      <c r="G8" s="136" t="s">
        <v>39</v>
      </c>
      <c r="H8" s="136"/>
      <c r="I8" s="125" t="s">
        <v>55</v>
      </c>
      <c r="J8" s="126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45">
        <v>16950</v>
      </c>
      <c r="C9" s="146"/>
      <c r="D9" s="19"/>
      <c r="E9" s="19"/>
      <c r="F9" s="19"/>
      <c r="G9" s="128" t="s">
        <v>5</v>
      </c>
      <c r="H9" s="129"/>
      <c r="I9" s="125" t="s">
        <v>56</v>
      </c>
      <c r="J9" s="126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43" t="s">
        <v>63</v>
      </c>
      <c r="C10" s="144"/>
      <c r="D10" s="19"/>
      <c r="E10" s="19"/>
      <c r="F10" s="19"/>
      <c r="G10" s="128" t="s">
        <v>35</v>
      </c>
      <c r="H10" s="129"/>
      <c r="I10" s="125" t="s">
        <v>57</v>
      </c>
      <c r="J10" s="126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23</v>
      </c>
      <c r="B11" s="78">
        <v>11912</v>
      </c>
      <c r="C11" s="80">
        <v>35</v>
      </c>
      <c r="D11" s="22"/>
      <c r="E11" s="20"/>
      <c r="F11" s="20"/>
      <c r="G11" s="128" t="s">
        <v>7</v>
      </c>
      <c r="H11" s="129"/>
      <c r="I11" s="125" t="s">
        <v>47</v>
      </c>
      <c r="J11" s="126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49</v>
      </c>
      <c r="D13" s="135"/>
      <c r="E13" s="46" t="s">
        <v>51</v>
      </c>
      <c r="F13" s="95" t="s">
        <v>9</v>
      </c>
      <c r="G13" s="96"/>
      <c r="H13" s="96"/>
      <c r="I13" s="93" t="s">
        <v>50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25</v>
      </c>
      <c r="B14" s="91"/>
      <c r="C14" s="104"/>
      <c r="D14" s="47" t="s">
        <v>34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7" t="s">
        <v>44</v>
      </c>
      <c r="I18" s="148"/>
      <c r="J18" s="14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41</v>
      </c>
      <c r="C19" s="98"/>
      <c r="D19" s="98"/>
      <c r="E19" s="99"/>
      <c r="F19" s="97" t="s">
        <v>43</v>
      </c>
      <c r="G19" s="100"/>
      <c r="H19" s="150"/>
      <c r="I19" s="151"/>
      <c r="J19" s="152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1"/>
      <c r="I20" s="172"/>
      <c r="J20" s="82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3"/>
      <c r="I21" s="174"/>
      <c r="J21" s="81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5" t="s">
        <v>15</v>
      </c>
      <c r="B22" s="116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7"/>
      <c r="B23" s="118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30" t="s">
        <v>58</v>
      </c>
      <c r="C24" s="131"/>
      <c r="D24" s="10" t="s">
        <v>45</v>
      </c>
      <c r="E24" s="121" t="s">
        <v>26</v>
      </c>
      <c r="F24" s="121"/>
      <c r="G24" s="11"/>
      <c r="H24" s="121" t="s">
        <v>17</v>
      </c>
      <c r="I24" s="121"/>
      <c r="J24" s="1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62" t="s">
        <v>19</v>
      </c>
      <c r="B25" s="163"/>
      <c r="C25" s="163"/>
      <c r="D25" s="163"/>
      <c r="E25" s="163"/>
      <c r="F25" s="163"/>
      <c r="G25" s="163"/>
      <c r="H25" s="163"/>
      <c r="I25" s="163"/>
      <c r="J25" s="16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64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10" t="s">
        <v>21</v>
      </c>
      <c r="F27" s="111"/>
      <c r="G27" s="112" t="s">
        <v>65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65" t="s">
        <v>67</v>
      </c>
      <c r="F28" s="166"/>
      <c r="G28" s="166"/>
      <c r="H28" s="166"/>
      <c r="I28" s="166"/>
      <c r="J28" s="16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66"/>
      <c r="F37" s="166"/>
      <c r="G37" s="166"/>
      <c r="H37" s="166"/>
      <c r="I37" s="166"/>
      <c r="J37" s="16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18</v>
      </c>
      <c r="B39" s="38"/>
      <c r="C39" s="38"/>
      <c r="D39" s="38"/>
      <c r="E39" s="166"/>
      <c r="F39" s="166"/>
      <c r="G39" s="166"/>
      <c r="H39" s="166"/>
      <c r="I39" s="166"/>
      <c r="J39" s="16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55" t="s">
        <v>29</v>
      </c>
      <c r="B47" s="156"/>
      <c r="C47" s="38"/>
      <c r="D47" s="38"/>
      <c r="E47" s="166"/>
      <c r="F47" s="166"/>
      <c r="G47" s="166"/>
      <c r="H47" s="166"/>
      <c r="I47" s="166"/>
      <c r="J47" s="16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8" t="s">
        <v>61</v>
      </c>
      <c r="B48" s="169"/>
      <c r="C48" s="169"/>
      <c r="D48" s="169"/>
      <c r="E48" s="166"/>
      <c r="F48" s="166"/>
      <c r="G48" s="166"/>
      <c r="H48" s="166"/>
      <c r="I48" s="166"/>
      <c r="J48" s="16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70"/>
      <c r="B49" s="169"/>
      <c r="C49" s="169"/>
      <c r="D49" s="169"/>
      <c r="E49" s="166"/>
      <c r="F49" s="166"/>
      <c r="G49" s="166"/>
      <c r="H49" s="166"/>
      <c r="I49" s="166"/>
      <c r="J49" s="16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70"/>
      <c r="B50" s="169"/>
      <c r="C50" s="169"/>
      <c r="D50" s="169"/>
      <c r="E50" s="166"/>
      <c r="F50" s="166"/>
      <c r="G50" s="166"/>
      <c r="H50" s="166"/>
      <c r="I50" s="166"/>
      <c r="J50" s="16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70"/>
      <c r="B51" s="169"/>
      <c r="C51" s="169"/>
      <c r="D51" s="169"/>
      <c r="E51" s="166"/>
      <c r="F51" s="166"/>
      <c r="G51" s="166"/>
      <c r="H51" s="166"/>
      <c r="I51" s="166"/>
      <c r="J51" s="16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7"/>
      <c r="B52" s="158"/>
      <c r="C52" s="159"/>
      <c r="D52" s="159"/>
      <c r="E52" s="159"/>
      <c r="F52" s="159"/>
      <c r="G52" s="159"/>
      <c r="H52" s="159"/>
      <c r="I52" s="159"/>
      <c r="J52" s="16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61"/>
      <c r="B53" s="159"/>
      <c r="C53" s="159"/>
      <c r="D53" s="159"/>
      <c r="E53" s="159"/>
      <c r="F53" s="159"/>
      <c r="G53" s="159"/>
      <c r="H53" s="159"/>
      <c r="I53" s="159"/>
      <c r="J53" s="16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37</v>
      </c>
      <c r="B54" s="90"/>
      <c r="C54" s="90"/>
      <c r="D54" s="153" t="s">
        <v>46</v>
      </c>
      <c r="E54" s="154"/>
      <c r="F54" s="39"/>
      <c r="G54" s="39"/>
      <c r="H54" s="91" t="s">
        <v>22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33</v>
      </c>
      <c r="B1" s="213"/>
      <c r="C1" s="213"/>
      <c r="D1" s="213"/>
      <c r="E1" s="213"/>
      <c r="F1" s="213"/>
      <c r="G1" s="213"/>
      <c r="H1" s="213"/>
      <c r="I1" s="213"/>
      <c r="J1" s="214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5" t="s">
        <v>24</v>
      </c>
      <c r="B2" s="216"/>
      <c r="C2" s="216"/>
      <c r="D2" s="216"/>
      <c r="E2" s="216"/>
      <c r="F2" s="216"/>
      <c r="G2" s="216"/>
      <c r="H2" s="216"/>
      <c r="I2" s="216"/>
      <c r="J2" s="217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8" t="s">
        <v>36</v>
      </c>
      <c r="B3" s="216"/>
      <c r="C3" s="216"/>
      <c r="D3" s="216"/>
      <c r="E3" s="216"/>
      <c r="F3" s="216"/>
      <c r="G3" s="216"/>
      <c r="H3" s="216"/>
      <c r="I3" s="216"/>
      <c r="J3" s="217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9" t="s">
        <v>38</v>
      </c>
      <c r="B4" s="216"/>
      <c r="C4" s="216"/>
      <c r="D4" s="216"/>
      <c r="E4" s="216"/>
      <c r="F4" s="216"/>
      <c r="G4" s="216"/>
      <c r="H4" s="216"/>
      <c r="I4" s="216"/>
      <c r="J4" s="217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20" t="s">
        <v>69</v>
      </c>
      <c r="B5" s="221"/>
      <c r="C5" s="221"/>
      <c r="D5" s="221"/>
      <c r="E5" s="221"/>
      <c r="F5" s="221"/>
      <c r="G5" s="221"/>
      <c r="H5" s="221"/>
      <c r="I5" s="221"/>
      <c r="J5" s="222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f>'Диагностика КГ'!B7</f>
        <v>43666</v>
      </c>
      <c r="C7" s="72" t="s">
        <v>70</v>
      </c>
      <c r="D7" s="19"/>
      <c r="E7" s="127" t="s">
        <v>40</v>
      </c>
      <c r="F7" s="223"/>
      <c r="G7" s="201" t="str">
        <f>'Диагностика КГ'!G7:H7</f>
        <v>__________</v>
      </c>
      <c r="H7" s="201"/>
      <c r="I7" s="224" t="str">
        <f>'Диагностика КГ'!I7:J7</f>
        <v>Щербаков А.С.</v>
      </c>
      <c r="J7" s="225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7" t="str">
        <f>'Диагностика КГ'!B8:C8</f>
        <v>Малькова Л.Б.</v>
      </c>
      <c r="C8" s="199"/>
      <c r="D8" s="19"/>
      <c r="E8" s="128" t="s">
        <v>4</v>
      </c>
      <c r="F8" s="200"/>
      <c r="G8" s="202" t="str">
        <f>'Диагностика КГ'!G8:H8</f>
        <v>__________</v>
      </c>
      <c r="H8" s="202"/>
      <c r="I8" s="187" t="str">
        <f>'Диагностика КГ'!I8:J8</f>
        <v>Тимошенко Н.С.</v>
      </c>
      <c r="J8" s="188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3">
        <f>'Диагностика КГ'!B9:C9</f>
        <v>16950</v>
      </c>
      <c r="C9" s="184"/>
      <c r="D9" s="19"/>
      <c r="E9" s="19"/>
      <c r="F9" s="41"/>
      <c r="G9" s="185" t="s">
        <v>5</v>
      </c>
      <c r="H9" s="186"/>
      <c r="I9" s="187" t="str">
        <f>'Диагностика КГ'!I9:J9</f>
        <v>Чесноков С.Л.</v>
      </c>
      <c r="J9" s="188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89" t="str">
        <f>'Диагностика КГ'!B10:C10</f>
        <v>ОКС ПST</v>
      </c>
      <c r="C10" s="190"/>
      <c r="D10" s="19"/>
      <c r="E10" s="19"/>
      <c r="F10" s="19"/>
      <c r="G10" s="128" t="s">
        <v>6</v>
      </c>
      <c r="H10" s="129"/>
      <c r="I10" s="187" t="str">
        <f>'Диагностика КГ'!I10:J10</f>
        <v>Плоскова С.Ю.</v>
      </c>
      <c r="J10" s="188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23</v>
      </c>
      <c r="B11" s="69">
        <f>ОТДЕЛЕНИЕ</f>
        <v>11912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87" t="str">
        <f>'Диагностика КГ'!I11:J11</f>
        <v>________</v>
      </c>
      <c r="J11" s="188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3" t="s">
        <v>8</v>
      </c>
      <c r="B13" s="92"/>
      <c r="C13" s="195" t="str">
        <f>'Диагностика КГ'!B13:C13</f>
        <v>Sol. lidocaini 1%</v>
      </c>
      <c r="D13" s="196"/>
      <c r="E13" s="85" t="str">
        <f>'Диагностика КГ'!E13</f>
        <v>2 ml</v>
      </c>
      <c r="F13" s="95" t="s">
        <v>9</v>
      </c>
      <c r="G13" s="96"/>
      <c r="H13" s="96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3" t="s">
        <v>25</v>
      </c>
      <c r="B14" s="91"/>
      <c r="C14" s="104"/>
      <c r="D14" s="47" t="s">
        <v>34</v>
      </c>
      <c r="E14" s="228" t="s">
        <v>27</v>
      </c>
      <c r="F14" s="229"/>
      <c r="G14" s="229"/>
      <c r="H14" s="229"/>
      <c r="I14" s="229"/>
      <c r="J14" s="230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4" t="s">
        <v>52</v>
      </c>
      <c r="C15" s="232"/>
      <c r="D15" s="232"/>
      <c r="E15" s="235"/>
      <c r="F15" s="231" t="s">
        <v>28</v>
      </c>
      <c r="G15" s="235"/>
      <c r="H15" s="231" t="s">
        <v>42</v>
      </c>
      <c r="I15" s="232"/>
      <c r="J15" s="233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5" t="s">
        <v>15</v>
      </c>
      <c r="B18" s="116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7"/>
      <c r="B19" s="118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10" t="s">
        <v>58</v>
      </c>
      <c r="C20" s="211"/>
      <c r="D20" s="70" t="s">
        <v>59</v>
      </c>
      <c r="E20" s="121" t="s">
        <v>26</v>
      </c>
      <c r="F20" s="121"/>
      <c r="G20" s="87">
        <v>0.5541666666666667</v>
      </c>
      <c r="H20" s="191" t="s">
        <v>60</v>
      </c>
      <c r="I20" s="191"/>
      <c r="J20" s="12" t="s">
        <v>68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48</v>
      </c>
      <c r="B21" s="84"/>
      <c r="C21" s="226">
        <v>0.90277777777777779</v>
      </c>
      <c r="D21" s="227"/>
      <c r="E21" s="192" t="s">
        <v>30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07" t="s">
        <v>71</v>
      </c>
      <c r="F22" s="208"/>
      <c r="G22" s="208"/>
      <c r="H22" s="208"/>
      <c r="I22" s="208"/>
      <c r="J22" s="209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8"/>
      <c r="F23" s="208"/>
      <c r="G23" s="208"/>
      <c r="H23" s="208"/>
      <c r="I23" s="208"/>
      <c r="J23" s="209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8"/>
      <c r="F24" s="208"/>
      <c r="G24" s="208"/>
      <c r="H24" s="208"/>
      <c r="I24" s="208"/>
      <c r="J24" s="209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8"/>
      <c r="F25" s="208"/>
      <c r="G25" s="208"/>
      <c r="H25" s="208"/>
      <c r="I25" s="208"/>
      <c r="J25" s="209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8"/>
      <c r="F26" s="208"/>
      <c r="G26" s="208"/>
      <c r="H26" s="208"/>
      <c r="I26" s="208"/>
      <c r="J26" s="209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8"/>
      <c r="F27" s="208"/>
      <c r="G27" s="208"/>
      <c r="H27" s="208"/>
      <c r="I27" s="208"/>
      <c r="J27" s="209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8"/>
      <c r="F28" s="208"/>
      <c r="G28" s="208"/>
      <c r="H28" s="208"/>
      <c r="I28" s="208"/>
      <c r="J28" s="209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8"/>
      <c r="F29" s="208"/>
      <c r="G29" s="208"/>
      <c r="H29" s="208"/>
      <c r="I29" s="208"/>
      <c r="J29" s="209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8"/>
      <c r="F30" s="208"/>
      <c r="G30" s="208"/>
      <c r="H30" s="208"/>
      <c r="I30" s="208"/>
      <c r="J30" s="209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8"/>
      <c r="F31" s="208"/>
      <c r="G31" s="208"/>
      <c r="H31" s="208"/>
      <c r="I31" s="208"/>
      <c r="J31" s="209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8"/>
      <c r="F32" s="208"/>
      <c r="G32" s="208"/>
      <c r="H32" s="208"/>
      <c r="I32" s="208"/>
      <c r="J32" s="209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8"/>
      <c r="F33" s="208"/>
      <c r="G33" s="208"/>
      <c r="H33" s="208"/>
      <c r="I33" s="208"/>
      <c r="J33" s="209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8"/>
      <c r="F34" s="208"/>
      <c r="G34" s="208"/>
      <c r="H34" s="208"/>
      <c r="I34" s="208"/>
      <c r="J34" s="209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8"/>
      <c r="F35" s="208"/>
      <c r="G35" s="208"/>
      <c r="H35" s="208"/>
      <c r="I35" s="208"/>
      <c r="J35" s="209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8"/>
      <c r="F36" s="208"/>
      <c r="G36" s="208"/>
      <c r="H36" s="208"/>
      <c r="I36" s="208"/>
      <c r="J36" s="209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8"/>
      <c r="F37" s="208"/>
      <c r="G37" s="208"/>
      <c r="H37" s="208"/>
      <c r="I37" s="208"/>
      <c r="J37" s="209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8"/>
      <c r="F38" s="208"/>
      <c r="G38" s="208"/>
      <c r="H38" s="208"/>
      <c r="I38" s="208"/>
      <c r="J38" s="209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8"/>
      <c r="F39" s="208"/>
      <c r="G39" s="208"/>
      <c r="H39" s="208"/>
      <c r="I39" s="208"/>
      <c r="J39" s="209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8"/>
      <c r="F40" s="208"/>
      <c r="G40" s="208"/>
      <c r="H40" s="208"/>
      <c r="I40" s="208"/>
      <c r="J40" s="209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8"/>
      <c r="F41" s="208"/>
      <c r="G41" s="208"/>
      <c r="H41" s="208"/>
      <c r="I41" s="208"/>
      <c r="J41" s="209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8"/>
      <c r="F42" s="208"/>
      <c r="G42" s="208"/>
      <c r="H42" s="208"/>
      <c r="I42" s="208"/>
      <c r="J42" s="209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8"/>
      <c r="F43" s="208"/>
      <c r="G43" s="208"/>
      <c r="H43" s="208"/>
      <c r="I43" s="208"/>
      <c r="J43" s="209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8"/>
      <c r="F44" s="208"/>
      <c r="G44" s="208"/>
      <c r="H44" s="208"/>
      <c r="I44" s="208"/>
      <c r="J44" s="209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8"/>
      <c r="F45" s="208"/>
      <c r="G45" s="208"/>
      <c r="H45" s="208"/>
      <c r="I45" s="208"/>
      <c r="J45" s="209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8"/>
      <c r="F46" s="208"/>
      <c r="G46" s="208"/>
      <c r="H46" s="208"/>
      <c r="I46" s="208"/>
      <c r="J46" s="209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8"/>
      <c r="F47" s="208"/>
      <c r="G47" s="208"/>
      <c r="H47" s="208"/>
      <c r="I47" s="208"/>
      <c r="J47" s="209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7" t="s">
        <v>31</v>
      </c>
      <c r="B48" s="178"/>
      <c r="C48" s="75"/>
      <c r="D48" s="1"/>
      <c r="E48" s="208"/>
      <c r="F48" s="208"/>
      <c r="G48" s="208"/>
      <c r="H48" s="208"/>
      <c r="I48" s="208"/>
      <c r="J48" s="209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79" t="s">
        <v>53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5" t="s">
        <v>37</v>
      </c>
      <c r="B54" s="176"/>
      <c r="C54" s="176"/>
      <c r="D54" s="76"/>
      <c r="E54" s="76"/>
      <c r="F54" s="76"/>
      <c r="G54" s="91" t="s">
        <v>22</v>
      </c>
      <c r="H54" s="92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BoAnD2KHX5WimZSAzUxFhkpv4OmKh3cLR+i5i2Q7HziPhTTHdYxNXDXzekHgLecqRLaxBvEvGYMkQDL3EttD8A==" saltValue="5J5pEm9Is/2EFx8QvXffAA==" spinCount="100000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2019-07-20T21:02:45Z</cp:lastPrinted>
  <dcterms:created xsi:type="dcterms:W3CDTF">2006-09-16T00:00:00Z</dcterms:created>
  <dcterms:modified xsi:type="dcterms:W3CDTF">2019-07-20T21:26:04Z</dcterms:modified>
  <cp:category>Рентгенэндоваскулярные хирурги</cp:category>
</cp:coreProperties>
</file>