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20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<sst xmlns="http://schemas.openxmlformats.org/spreadsheetml/2006/main" count="98" uniqueCount="72">
  <si>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</si>
  <si>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</si>
  <si>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</si>
  <si>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</si>
  <si>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</si>
  <si>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</si>
  <si>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</si>
  <si>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</si>
  <si>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</si>
  <si>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</si>
  <si>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</si>
  <si>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</si>
  <si>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</si>
  <si>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</si>
  <si>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</si>
  <si>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</si>
  <si>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</si>
  <si>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</si>
  <si>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</si>
  <si>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</si>
  <si>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</si>
  <si>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</si>
  <si>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</si>
  <si>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</si>
  <si>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</si>
  <si>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</si>
  <si>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</si>
  <si>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</si>
  <si>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</si>
  <si>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</si>
  <si>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</si>
  <si>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</si>
  <si>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</si>
  <si>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</si>
  <si>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</si>
  <si>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</si>
  <si>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</si>
  <si>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</si>
  <si>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</si>
  <si>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</si>
  <si>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</si>
  <si>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</si>
  <si>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</si>
  <si>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</si>
  <si>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</si>
  <si>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</si>
  <si>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</si>
  <si>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</si>
  <si>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</si>
  <si>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</si>
  <si>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</si>
  <si>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</si>
  <si>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без стенозов</t>
  </si>
  <si>
    <t>6 F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</si>
  <si>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</si>
  <si>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Щербаков А.С.</t>
  </si>
  <si>
    <t>начало 11:55</t>
  </si>
  <si>
    <t>окончание 13:00</t>
  </si>
  <si>
    <t>Баллонная вазодилатация с установкой стентов в сосуд (2 DES ПНА)</t>
  </si>
  <si>
    <t>Потёмкин Н.И.</t>
  </si>
  <si>
    <t>ОКС БПST</t>
  </si>
  <si>
    <t>Тимошенко Н.С.</t>
  </si>
  <si>
    <t>Чесноков С.Л.</t>
  </si>
  <si>
    <t>Плоскова С.Ю.</t>
  </si>
  <si>
    <t>Optiray 350</t>
  </si>
  <si>
    <t>200 ml</t>
  </si>
  <si>
    <r>
      <t xml:space="preserve">В устье ЛКА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 xml:space="preserve">Launcher EBU 3,5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Pilot 200</t>
    </r>
    <r>
      <rPr>
        <sz val="11"/>
        <color theme="1"/>
        <rFont val="Calibri"/>
        <family val="2"/>
        <charset val="204"/>
        <scheme val="minor"/>
      </rPr>
      <t xml:space="preserve"> удалось провести через кальцинированный окклюзирующий участок в дистальный сегмент ПНА.  Выполнена реканализация артерии БК</t>
    </r>
    <r>
      <rPr>
        <b/>
        <sz val="11"/>
        <color theme="1"/>
        <rFont val="Calibri"/>
        <family val="2"/>
        <charset val="204"/>
        <scheme val="minor"/>
      </rPr>
      <t xml:space="preserve"> Euphora 2.0-12</t>
    </r>
    <r>
      <rPr>
        <sz val="11"/>
        <color theme="1"/>
        <rFont val="Calibri"/>
        <family val="2"/>
        <charset val="204"/>
        <scheme val="minor"/>
      </rPr>
      <t xml:space="preserve">, давлением 6,8,10,12 атм. Далее в зону диффузного кальцинированного стеноза   среднего сегмента  имплантированы стент  </t>
    </r>
    <r>
      <rPr>
        <b/>
        <sz val="11"/>
        <color theme="1"/>
        <rFont val="Calibri"/>
        <family val="2"/>
        <charset val="204"/>
        <scheme val="minor"/>
      </rPr>
      <t>DES Resolute Integrity 2,75х30 мм и  DES Resolute Integrity 3,0х34 мм</t>
    </r>
    <r>
      <rPr>
        <sz val="11"/>
        <color theme="1"/>
        <rFont val="Calibri"/>
        <family val="2"/>
        <charset val="204"/>
        <scheme val="minor"/>
      </rPr>
      <t xml:space="preserve">, давлением 10-14 атм. соответственно. Постдилатация  </t>
    </r>
    <r>
      <rPr>
        <b/>
        <sz val="11"/>
        <color theme="1"/>
        <rFont val="Calibri"/>
        <family val="2"/>
        <charset val="204"/>
        <scheme val="minor"/>
      </rPr>
      <t xml:space="preserve">NC Euphora 3,0*12 мм, </t>
    </r>
    <r>
      <rPr>
        <sz val="11"/>
        <color theme="1"/>
        <rFont val="Calibri"/>
        <family val="2"/>
        <charset val="204"/>
        <scheme val="minor"/>
      </rPr>
      <t xml:space="preserve">давлением 12 и 14 атм.  При контрольной съемке: стенты раскрыты  удовлетворительно, признаков краевых диссекций, тромбоза не выявлено, магистральнный эпикардиальный кровоток по ПНА восстановлен TIMI III, определяется антеградное контрастирование ДВ.                                                                                      </t>
    </r>
  </si>
  <si>
    <t>Доза mGy/cGy*cm2</t>
  </si>
  <si>
    <t>1636/12944</t>
  </si>
  <si>
    <t>левый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</si>
  <si>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кальциноз проксимального и среднего сегмента, стеноз устья 40%, окклюзия среднего сегмента, слабое ретроградное заполнение ДВ.  Антеградный кровоток по ПНА - TIMI 0.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до 65%.  Антеградный кровоток -  TIMI III.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артерия крупная, стеноз устья 40%, стеноз проксимального сегмента 30%. Антеградный кровоток -  TIMI III. </t>
    </r>
    <r>
      <rPr>
        <b/>
        <sz val="11"/>
        <color theme="1"/>
        <rFont val="Times New Roman"/>
        <family val="1"/>
        <charset val="204"/>
      </rPr>
      <t xml:space="preserve"> Бассейн ПКА: </t>
    </r>
    <r>
      <rPr>
        <sz val="11"/>
        <color theme="1"/>
        <rFont val="Times New Roman"/>
        <family val="1"/>
        <charset val="204"/>
      </rPr>
      <t xml:space="preserve">гипоплазирован. Без значимых стенозов. Антеградный кровоток -  TIMI III.       </t>
    </r>
  </si>
  <si>
    <t>Реваскуляризация ПНА.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</si>
</sst>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1" fillId="0" borderId="9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33</v>
      </c>
      <c r="C1" s="119"/>
      <c r="D1" s="119"/>
      <c r="E1" s="119"/>
      <c r="F1" s="119"/>
      <c r="G1" s="119"/>
      <c r="H1" s="119"/>
      <c r="I1" s="119"/>
      <c r="J1" s="14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36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38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32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>
        <v>43666</v>
      </c>
      <c r="C7" s="79" t="s">
        <v>56</v>
      </c>
      <c r="D7" s="19"/>
      <c r="E7" s="126" t="s">
        <v>40</v>
      </c>
      <c r="F7" s="126"/>
      <c r="G7" s="135" t="s">
        <v>39</v>
      </c>
      <c r="H7" s="135"/>
      <c r="I7" s="140" t="s">
        <v>55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31" t="s">
        <v>59</v>
      </c>
      <c r="C8" s="132"/>
      <c r="D8" s="19"/>
      <c r="E8" s="127" t="s">
        <v>4</v>
      </c>
      <c r="F8" s="128"/>
      <c r="G8" s="135" t="s">
        <v>39</v>
      </c>
      <c r="H8" s="135"/>
      <c r="I8" s="124" t="s">
        <v>61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44">
        <v>20806</v>
      </c>
      <c r="C9" s="145"/>
      <c r="D9" s="19"/>
      <c r="E9" s="19"/>
      <c r="F9" s="19"/>
      <c r="G9" s="127" t="s">
        <v>5</v>
      </c>
      <c r="H9" s="128"/>
      <c r="I9" s="124" t="s">
        <v>62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42" t="s">
        <v>60</v>
      </c>
      <c r="C10" s="143"/>
      <c r="D10" s="19"/>
      <c r="E10" s="19"/>
      <c r="F10" s="19"/>
      <c r="G10" s="127" t="s">
        <v>35</v>
      </c>
      <c r="H10" s="128"/>
      <c r="I10" s="124" t="s">
        <v>63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23</v>
      </c>
      <c r="B11" s="78">
        <v>11534</v>
      </c>
      <c r="C11" s="80">
        <v>35</v>
      </c>
      <c r="D11" s="22"/>
      <c r="E11" s="20"/>
      <c r="F11" s="20"/>
      <c r="G11" s="127" t="s">
        <v>7</v>
      </c>
      <c r="H11" s="128"/>
      <c r="I11" s="124" t="s">
        <v>47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49</v>
      </c>
      <c r="D13" s="134"/>
      <c r="E13" s="46" t="s">
        <v>51</v>
      </c>
      <c r="F13" s="94" t="s">
        <v>9</v>
      </c>
      <c r="G13" s="95"/>
      <c r="H13" s="95"/>
      <c r="I13" s="92" t="s">
        <v>50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7" t="s">
        <v>34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1"/>
      <c r="H18" s="146" t="s">
        <v>44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41</v>
      </c>
      <c r="C19" s="97"/>
      <c r="D19" s="97"/>
      <c r="E19" s="98"/>
      <c r="F19" s="96" t="s">
        <v>43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1"/>
      <c r="D22" s="31"/>
      <c r="E22" s="31"/>
      <c r="F22" s="31"/>
      <c r="G22" s="31"/>
      <c r="H22" s="19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3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29" t="s">
        <v>64</v>
      </c>
      <c r="C24" s="130"/>
      <c r="D24" s="10" t="s">
        <v>45</v>
      </c>
      <c r="E24" s="120" t="s">
        <v>26</v>
      </c>
      <c r="F24" s="120"/>
      <c r="G24" s="11"/>
      <c r="H24" s="120" t="s">
        <v>17</v>
      </c>
      <c r="I24" s="120"/>
      <c r="J24" s="1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69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52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/>
      <c r="B28" s="19"/>
      <c r="C28" s="19"/>
      <c r="D28" s="19"/>
      <c r="E28" s="164" t="s">
        <v>70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29</v>
      </c>
      <c r="B47" s="155"/>
      <c r="C47" s="38"/>
      <c r="D47" s="38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71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37</v>
      </c>
      <c r="B54" s="89"/>
      <c r="C54" s="89"/>
      <c r="D54" s="152" t="s">
        <v>46</v>
      </c>
      <c r="E54" s="153"/>
      <c r="F54" s="39"/>
      <c r="G54" s="39"/>
      <c r="H54" s="90" t="s">
        <v>22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9" t="s">
        <v>33</v>
      </c>
      <c r="B1" s="210"/>
      <c r="C1" s="210"/>
      <c r="D1" s="210"/>
      <c r="E1" s="210"/>
      <c r="F1" s="210"/>
      <c r="G1" s="210"/>
      <c r="H1" s="210"/>
      <c r="I1" s="210"/>
      <c r="J1" s="211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2" t="s">
        <v>24</v>
      </c>
      <c r="B2" s="213"/>
      <c r="C2" s="213"/>
      <c r="D2" s="213"/>
      <c r="E2" s="213"/>
      <c r="F2" s="213"/>
      <c r="G2" s="213"/>
      <c r="H2" s="213"/>
      <c r="I2" s="213"/>
      <c r="J2" s="214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5" t="s">
        <v>36</v>
      </c>
      <c r="B3" s="213"/>
      <c r="C3" s="213"/>
      <c r="D3" s="213"/>
      <c r="E3" s="213"/>
      <c r="F3" s="213"/>
      <c r="G3" s="213"/>
      <c r="H3" s="213"/>
      <c r="I3" s="213"/>
      <c r="J3" s="214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6" t="s">
        <v>38</v>
      </c>
      <c r="B4" s="213"/>
      <c r="C4" s="213"/>
      <c r="D4" s="213"/>
      <c r="E4" s="213"/>
      <c r="F4" s="213"/>
      <c r="G4" s="213"/>
      <c r="H4" s="213"/>
      <c r="I4" s="213"/>
      <c r="J4" s="214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25">
      <c r="A5" s="217" t="s">
        <v>58</v>
      </c>
      <c r="B5" s="218"/>
      <c r="C5" s="218"/>
      <c r="D5" s="218"/>
      <c r="E5" s="218"/>
      <c r="F5" s="218"/>
      <c r="G5" s="218"/>
      <c r="H5" s="218"/>
      <c r="I5" s="218"/>
      <c r="J5" s="219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>
        <f>'Диагностика КГ'!B7</f>
        <v>43666</v>
      </c>
      <c r="C7" s="72" t="s">
        <v>57</v>
      </c>
      <c r="D7" s="19"/>
      <c r="E7" s="126" t="s">
        <v>40</v>
      </c>
      <c r="F7" s="220"/>
      <c r="G7" s="199" t="str">
        <f>'Диагностика КГ'!G7:H7</f>
        <v>__________</v>
      </c>
      <c r="H7" s="199"/>
      <c r="I7" s="221" t="str">
        <f>'Диагностика КГ'!I7:J7</f>
        <v>Щербаков А.С.</v>
      </c>
      <c r="J7" s="222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Потёмкин Н.И.</v>
      </c>
      <c r="C8" s="197"/>
      <c r="D8" s="19"/>
      <c r="E8" s="127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Тимошенко Н.С.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20806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Чесноков С.Л.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Плоскова С.Ю.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23</v>
      </c>
      <c r="B11" s="69">
        <f>ОТДЕЛЕНИЕ</f>
        <v>11534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2" t="s">
        <v>8</v>
      </c>
      <c r="B13" s="91"/>
      <c r="C13" s="193" t="str">
        <f>'Диагностика КГ'!B13:C13</f>
        <v>Sol. lidocaini 1%</v>
      </c>
      <c r="D13" s="194"/>
      <c r="E13" s="85" t="str">
        <f>'Диагностика КГ'!E13</f>
        <v>2 ml</v>
      </c>
      <c r="F13" s="94" t="s">
        <v>9</v>
      </c>
      <c r="G13" s="95"/>
      <c r="H13" s="95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2" t="s">
        <v>25</v>
      </c>
      <c r="B14" s="90"/>
      <c r="C14" s="103"/>
      <c r="D14" s="47" t="s">
        <v>34</v>
      </c>
      <c r="E14" s="225" t="s">
        <v>27</v>
      </c>
      <c r="F14" s="226"/>
      <c r="G14" s="226"/>
      <c r="H14" s="226"/>
      <c r="I14" s="226"/>
      <c r="J14" s="227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1" t="s">
        <v>53</v>
      </c>
      <c r="C15" s="229"/>
      <c r="D15" s="229"/>
      <c r="E15" s="232"/>
      <c r="F15" s="228" t="s">
        <v>28</v>
      </c>
      <c r="G15" s="232"/>
      <c r="H15" s="228" t="s">
        <v>42</v>
      </c>
      <c r="I15" s="229"/>
      <c r="J15" s="230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6"/>
      <c r="B19" s="117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7" t="s">
        <v>64</v>
      </c>
      <c r="C20" s="208"/>
      <c r="D20" s="70" t="s">
        <v>65</v>
      </c>
      <c r="E20" s="120" t="s">
        <v>26</v>
      </c>
      <c r="F20" s="120"/>
      <c r="G20" s="234">
        <v>0.69166666666666676</v>
      </c>
      <c r="H20" s="235" t="s">
        <v>67</v>
      </c>
      <c r="I20" s="235"/>
      <c r="J20" s="12" t="s">
        <v>68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3" t="s">
        <v>48</v>
      </c>
      <c r="B21" s="84"/>
      <c r="C21" s="223"/>
      <c r="D21" s="224"/>
      <c r="E21" s="190" t="s">
        <v>30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33" t="s">
        <v>66</v>
      </c>
      <c r="F22" s="205"/>
      <c r="G22" s="205"/>
      <c r="H22" s="205"/>
      <c r="I22" s="205"/>
      <c r="J22" s="206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5"/>
      <c r="F23" s="205"/>
      <c r="G23" s="205"/>
      <c r="H23" s="205"/>
      <c r="I23" s="205"/>
      <c r="J23" s="206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5"/>
      <c r="F24" s="205"/>
      <c r="G24" s="205"/>
      <c r="H24" s="205"/>
      <c r="I24" s="205"/>
      <c r="J24" s="206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5"/>
      <c r="F25" s="205"/>
      <c r="G25" s="205"/>
      <c r="H25" s="205"/>
      <c r="I25" s="205"/>
      <c r="J25" s="206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5"/>
      <c r="F26" s="205"/>
      <c r="G26" s="205"/>
      <c r="H26" s="205"/>
      <c r="I26" s="205"/>
      <c r="J26" s="206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5"/>
      <c r="F27" s="205"/>
      <c r="G27" s="205"/>
      <c r="H27" s="205"/>
      <c r="I27" s="205"/>
      <c r="J27" s="206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5"/>
      <c r="F28" s="205"/>
      <c r="G28" s="205"/>
      <c r="H28" s="205"/>
      <c r="I28" s="205"/>
      <c r="J28" s="206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5"/>
      <c r="F29" s="205"/>
      <c r="G29" s="205"/>
      <c r="H29" s="205"/>
      <c r="I29" s="205"/>
      <c r="J29" s="206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5"/>
      <c r="F30" s="205"/>
      <c r="G30" s="205"/>
      <c r="H30" s="205"/>
      <c r="I30" s="205"/>
      <c r="J30" s="206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5"/>
      <c r="F31" s="205"/>
      <c r="G31" s="205"/>
      <c r="H31" s="205"/>
      <c r="I31" s="205"/>
      <c r="J31" s="206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5"/>
      <c r="F32" s="205"/>
      <c r="G32" s="205"/>
      <c r="H32" s="205"/>
      <c r="I32" s="205"/>
      <c r="J32" s="206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5"/>
      <c r="F33" s="205"/>
      <c r="G33" s="205"/>
      <c r="H33" s="205"/>
      <c r="I33" s="205"/>
      <c r="J33" s="206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5"/>
      <c r="F34" s="205"/>
      <c r="G34" s="205"/>
      <c r="H34" s="205"/>
      <c r="I34" s="205"/>
      <c r="J34" s="206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5"/>
      <c r="F35" s="205"/>
      <c r="G35" s="205"/>
      <c r="H35" s="205"/>
      <c r="I35" s="205"/>
      <c r="J35" s="206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5"/>
      <c r="F36" s="205"/>
      <c r="G36" s="205"/>
      <c r="H36" s="205"/>
      <c r="I36" s="205"/>
      <c r="J36" s="206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5"/>
      <c r="F37" s="205"/>
      <c r="G37" s="205"/>
      <c r="H37" s="205"/>
      <c r="I37" s="205"/>
      <c r="J37" s="206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5"/>
      <c r="F38" s="205"/>
      <c r="G38" s="205"/>
      <c r="H38" s="205"/>
      <c r="I38" s="205"/>
      <c r="J38" s="206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5"/>
      <c r="F39" s="205"/>
      <c r="G39" s="205"/>
      <c r="H39" s="205"/>
      <c r="I39" s="205"/>
      <c r="J39" s="206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5"/>
      <c r="F40" s="205"/>
      <c r="G40" s="205"/>
      <c r="H40" s="205"/>
      <c r="I40" s="205"/>
      <c r="J40" s="206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5"/>
      <c r="F41" s="205"/>
      <c r="G41" s="205"/>
      <c r="H41" s="205"/>
      <c r="I41" s="205"/>
      <c r="J41" s="206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5"/>
      <c r="F42" s="205"/>
      <c r="G42" s="205"/>
      <c r="H42" s="205"/>
      <c r="I42" s="205"/>
      <c r="J42" s="206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5"/>
      <c r="F43" s="205"/>
      <c r="G43" s="205"/>
      <c r="H43" s="205"/>
      <c r="I43" s="205"/>
      <c r="J43" s="206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5"/>
      <c r="F44" s="205"/>
      <c r="G44" s="205"/>
      <c r="H44" s="205"/>
      <c r="I44" s="205"/>
      <c r="J44" s="206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5"/>
      <c r="F45" s="205"/>
      <c r="G45" s="205"/>
      <c r="H45" s="205"/>
      <c r="I45" s="205"/>
      <c r="J45" s="206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5"/>
      <c r="F46" s="205"/>
      <c r="G46" s="205"/>
      <c r="H46" s="205"/>
      <c r="I46" s="205"/>
      <c r="J46" s="206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5"/>
      <c r="F47" s="205"/>
      <c r="G47" s="205"/>
      <c r="H47" s="205"/>
      <c r="I47" s="205"/>
      <c r="J47" s="206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5"/>
      <c r="D48" s="1"/>
      <c r="E48" s="205"/>
      <c r="F48" s="205"/>
      <c r="G48" s="205"/>
      <c r="H48" s="205"/>
      <c r="I48" s="205"/>
      <c r="J48" s="206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54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37</v>
      </c>
      <c r="B54" s="175"/>
      <c r="C54" s="175"/>
      <c r="D54" s="76"/>
      <c r="E54" s="76"/>
      <c r="F54" s="76"/>
      <c r="G54" s="90" t="s">
        <v>22</v>
      </c>
      <c r="H54" s="91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BoAnD2KHX5WimZSAzUxFhkpv4OmKh3cLR+i5i2Q7HziPhTTHdYxNXDXzekHgLecqRLaxBvEvGYMkQDL3EttD8A==" saltValue="5J5pEm9Is/2EFx8QvXffAA==" spinCount="100000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2018-05-11T14:40:18Z</cp:lastPrinted>
  <dcterms:created xsi:type="dcterms:W3CDTF">2006-09-16T00:00:00Z</dcterms:created>
  <dcterms:modified xsi:type="dcterms:W3CDTF">2019-07-20T10:39:37Z</dcterms:modified>
  <cp:category>Рентгенэндоваскулярные хирурги</cp:category>
</cp:coreProperties>
</file>