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23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<sst xmlns="http://schemas.openxmlformats.org/spreadsheetml/2006/main" count="97" uniqueCount="70">
  <si>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</si>
  <si>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</si>
  <si>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</si>
  <si>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</si>
  <si>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</si>
  <si>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</si>
  <si>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</si>
  <si>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</si>
  <si>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</si>
  <si>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</si>
  <si>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</si>
  <si>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</si>
  <si>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</si>
  <si>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</si>
  <si>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</si>
  <si>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</si>
  <si>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</si>
  <si>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</si>
  <si>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</si>
  <si>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</si>
  <si>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</si>
  <si>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</si>
  <si>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</si>
  <si>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</si>
  <si>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</si>
  <si>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</si>
  <si>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</si>
  <si>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</si>
  <si>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</si>
  <si>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</si>
  <si>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</si>
  <si>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</si>
  <si>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</si>
  <si>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</si>
  <si>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</si>
  <si>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</si>
  <si>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</si>
  <si>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</si>
  <si>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</si>
  <si>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</si>
  <si>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</si>
  <si>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</si>
  <si>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</si>
  <si>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</si>
  <si>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</si>
  <si>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</si>
  <si>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</si>
  <si>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</si>
  <si>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</si>
  <si>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</si>
  <si>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</si>
  <si>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</si>
  <si>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ОКС БПST</t>
  </si>
  <si>
    <t>Optiray 350</t>
  </si>
  <si>
    <t>Доза mGy/cGy*cm2</t>
  </si>
  <si>
    <t>Синицина. И.А.</t>
  </si>
  <si>
    <t>Вольхин М.В.</t>
  </si>
  <si>
    <t>Чесноков С.Л.</t>
  </si>
  <si>
    <t>окончание 19:50</t>
  </si>
  <si>
    <t xml:space="preserve">Баллонная вазодилатация с установкой стентов в сосуд  (2 DES ПКА); Баллонная вазодилатация с установкой стента в сосуд  (1 DES ОА); </t>
  </si>
  <si>
    <t>Михайлов Е.В.</t>
  </si>
  <si>
    <t>50 ml</t>
  </si>
  <si>
    <t>250 ml</t>
  </si>
  <si>
    <t>2538,27/21348</t>
  </si>
  <si>
    <t>сбалансированный</t>
  </si>
  <si>
    <t xml:space="preserve">без стенозов </t>
  </si>
  <si>
    <t>Реваскуляризация ОА и реваскуляризация ПКА. AdHoc.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</si>
  <si>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эксцентричный стеноз 45%. Антеградный кровоток по ПНА - TIMI III.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30%. функциональная окклюзия среднего сегмента со слабым контрастированием дистального сегмента.  Антеградный кровоток -  TIMI II. </t>
    </r>
    <r>
      <rPr>
        <b/>
        <sz val="11"/>
        <color theme="1"/>
        <rFont val="Times New Roman"/>
        <family val="1"/>
        <charset val="204"/>
      </rPr>
      <t xml:space="preserve"> 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35%, на границе проксимального и среднего сегмента пролонгированный стеноз 80%, тромботическая тотальная окклюзия среднего сегмента. Антеградный кровоток -  TIMI 0. Слабый межсистемный коллатеральный кровоток из СВ ПНА с контрастированием дистального сегмента ЗНА.</t>
    </r>
  </si>
  <si>
    <t xml:space="preserve"> Повязка на 6ч. Контроль места пункции. ДДАТ. Контроль креатинина на 24.07.</t>
  </si>
  <si>
    <r>
      <rPr>
        <b/>
        <sz val="11"/>
        <color theme="1"/>
        <rFont val="Calibri"/>
        <family val="2"/>
        <charset val="204"/>
        <scheme val="minor"/>
      </rPr>
      <t xml:space="preserve">I) </t>
    </r>
    <r>
      <rPr>
        <sz val="11"/>
        <color theme="1"/>
        <rFont val="Calibri"/>
        <family val="2"/>
        <charset val="204"/>
        <scheme val="minor"/>
      </rPr>
      <t xml:space="preserve">В устье ЛКА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Launcher EBU 3,5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Pilot 200 </t>
    </r>
    <r>
      <rPr>
        <sz val="11"/>
        <color theme="1"/>
        <rFont val="Calibri"/>
        <family val="2"/>
        <charset val="204"/>
        <scheme val="minor"/>
      </rPr>
      <t xml:space="preserve">удалось провести через окклюзирующий участок в дистальный сегмент ОА.  Выполнена реканализация артерии БК </t>
    </r>
    <r>
      <rPr>
        <b/>
        <sz val="11"/>
        <color theme="1"/>
        <rFont val="Calibri"/>
        <family val="2"/>
        <charset val="204"/>
        <scheme val="minor"/>
      </rPr>
      <t>Euphora 2.0-10</t>
    </r>
    <r>
      <rPr>
        <sz val="11"/>
        <color theme="1"/>
        <rFont val="Calibri"/>
        <family val="2"/>
        <charset val="204"/>
        <scheme val="minor"/>
      </rPr>
      <t xml:space="preserve">, давлением 6,8,10,12 атм. Далее в зону остаточного диффузного  стеноза   среднего сегмента  имплантированы стент  </t>
    </r>
    <r>
      <rPr>
        <b/>
        <sz val="11"/>
        <color theme="1"/>
        <rFont val="Calibri"/>
        <family val="2"/>
        <charset val="204"/>
        <scheme val="minor"/>
      </rPr>
      <t>DES Resolute Integrity 3,0х26 мм</t>
    </r>
    <r>
      <rPr>
        <sz val="11"/>
        <color theme="1"/>
        <rFont val="Calibri"/>
        <family val="2"/>
        <charset val="204"/>
        <scheme val="minor"/>
      </rPr>
      <t xml:space="preserve">  давлением 9 атм.  При контрольной съемке: стент раскрыт  удовлетворительно, признаков краевых диссекций, тромбоза не выявлено, кровоток по ОА восстановлен -  TIMI III. </t>
    </r>
    <r>
      <rPr>
        <b/>
        <sz val="11"/>
        <color theme="1"/>
        <rFont val="Calibri"/>
        <family val="2"/>
        <charset val="204"/>
        <scheme val="minor"/>
      </rPr>
      <t xml:space="preserve">II) </t>
    </r>
    <r>
      <rPr>
        <sz val="11"/>
        <color theme="1"/>
        <rFont val="Calibri"/>
        <family val="2"/>
        <charset val="204"/>
        <scheme val="minor"/>
      </rPr>
      <t xml:space="preserve">В устье ПКА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Launcher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Pilot 200 удалось провести через зону окклюзии среднего сегмента  в дистальный сегмент ПКА.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 адалось аспирировать тромб размером 3х4 мм. Далее  выполнена БА значимого стеноза среднего сегмента ПКА БК Euphora 2.0-10, давлением 10 и 12 атм. В зону остаточного  стеноза   среднего сегмента  имплантирован стент 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3,5х18 мм  </t>
    </r>
    <r>
      <rPr>
        <sz val="11"/>
        <color theme="1"/>
        <rFont val="Calibri"/>
        <family val="2"/>
        <charset val="204"/>
        <scheme val="minor"/>
      </rPr>
      <t xml:space="preserve">давлением 9 атм. В зону  стеноза проксимального сегмента имплантирован стент 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3,5х30 мм </t>
    </r>
    <r>
      <rPr>
        <sz val="11"/>
        <color theme="1"/>
        <rFont val="Calibri"/>
        <family val="2"/>
        <charset val="204"/>
        <scheme val="minor"/>
      </rPr>
      <t xml:space="preserve"> давлением 12 атм. Постдилатация зоны оверлаппинг давлением 10 атм.  При контрольной съемке: стенты раскрыты  удовлетворительно, признаков краевых диссекций, тромбоза не выявлено, кровоток по ПКА восстановлен -  TIMI III. Пациент в стабильном состоянии переводится в ПРИТ.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</si>
</sst>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u/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1" fillId="0" borderId="25" xfId="0" applyFont="1" applyFill="1" applyBorder="1" applyAlignment="1" applyProtection="1">
      <alignment horizont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24" fillId="0" borderId="14" xfId="0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32</v>
      </c>
      <c r="C1" s="129"/>
      <c r="D1" s="129"/>
      <c r="E1" s="129"/>
      <c r="F1" s="129"/>
      <c r="G1" s="129"/>
      <c r="H1" s="129"/>
      <c r="I1" s="129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2" t="s">
        <v>23</v>
      </c>
      <c r="D2" s="133"/>
      <c r="E2" s="133"/>
      <c r="F2" s="133"/>
      <c r="G2" s="133"/>
      <c r="H2" s="133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4" t="s">
        <v>35</v>
      </c>
      <c r="C3" s="145"/>
      <c r="D3" s="145"/>
      <c r="E3" s="145"/>
      <c r="F3" s="145"/>
      <c r="G3" s="145"/>
      <c r="H3" s="145"/>
      <c r="I3" s="145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4" t="s">
        <v>37</v>
      </c>
      <c r="C4" s="134"/>
      <c r="D4" s="134"/>
      <c r="E4" s="134"/>
      <c r="F4" s="134"/>
      <c r="G4" s="134"/>
      <c r="H4" s="134"/>
      <c r="I4" s="134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6" t="s">
        <v>31</v>
      </c>
      <c r="C5" s="147"/>
      <c r="D5" s="147"/>
      <c r="E5" s="147"/>
      <c r="F5" s="147"/>
      <c r="G5" s="147"/>
      <c r="H5" s="147"/>
      <c r="I5" s="147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>
        <v>43669</v>
      </c>
      <c r="C7" s="79">
        <v>0.76388888888888884</v>
      </c>
      <c r="D7" s="19"/>
      <c r="E7" s="135" t="s">
        <v>39</v>
      </c>
      <c r="F7" s="135"/>
      <c r="G7" s="127" t="s">
        <v>38</v>
      </c>
      <c r="H7" s="127"/>
      <c r="I7" s="117" t="s">
        <v>51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38" t="s">
        <v>60</v>
      </c>
      <c r="C8" s="139"/>
      <c r="D8" s="19"/>
      <c r="E8" s="125" t="s">
        <v>4</v>
      </c>
      <c r="F8" s="126"/>
      <c r="G8" s="127" t="s">
        <v>38</v>
      </c>
      <c r="H8" s="127"/>
      <c r="I8" s="119" t="s">
        <v>55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23">
        <v>21933</v>
      </c>
      <c r="C9" s="124"/>
      <c r="D9" s="19"/>
      <c r="E9" s="19"/>
      <c r="F9" s="19"/>
      <c r="G9" s="125" t="s">
        <v>5</v>
      </c>
      <c r="H9" s="126"/>
      <c r="I9" s="119" t="s">
        <v>57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1" t="s">
        <v>52</v>
      </c>
      <c r="C10" s="122"/>
      <c r="D10" s="19"/>
      <c r="E10" s="19"/>
      <c r="F10" s="19"/>
      <c r="G10" s="125" t="s">
        <v>34</v>
      </c>
      <c r="H10" s="126"/>
      <c r="I10" s="119" t="s">
        <v>56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8">
        <v>12086</v>
      </c>
      <c r="C11" s="80">
        <v>35</v>
      </c>
      <c r="D11" s="22"/>
      <c r="E11" s="20"/>
      <c r="F11" s="20"/>
      <c r="G11" s="125" t="s">
        <v>7</v>
      </c>
      <c r="H11" s="126"/>
      <c r="I11" s="119" t="s">
        <v>45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47</v>
      </c>
      <c r="D13" s="143"/>
      <c r="E13" s="46" t="s">
        <v>49</v>
      </c>
      <c r="F13" s="154" t="s">
        <v>9</v>
      </c>
      <c r="G13" s="155"/>
      <c r="H13" s="155"/>
      <c r="I13" s="152" t="s">
        <v>48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9" t="s">
        <v>43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40</v>
      </c>
      <c r="C19" s="157"/>
      <c r="D19" s="157"/>
      <c r="E19" s="158"/>
      <c r="F19" s="156" t="s">
        <v>42</v>
      </c>
      <c r="G19" s="159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3" t="s">
        <v>15</v>
      </c>
      <c r="B22" s="174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5"/>
      <c r="B23" s="176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36" t="s">
        <v>53</v>
      </c>
      <c r="C24" s="137"/>
      <c r="D24" s="10" t="s">
        <v>61</v>
      </c>
      <c r="E24" s="131" t="s">
        <v>25</v>
      </c>
      <c r="F24" s="131"/>
      <c r="G24" s="11"/>
      <c r="H24" s="130" t="s">
        <v>54</v>
      </c>
      <c r="I24" s="131"/>
      <c r="J24" s="8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19</v>
      </c>
      <c r="F26" s="164"/>
      <c r="G26" s="164"/>
      <c r="H26" s="165" t="s">
        <v>64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68" t="s">
        <v>20</v>
      </c>
      <c r="F27" s="169"/>
      <c r="G27" s="170" t="s">
        <v>65</v>
      </c>
      <c r="H27" s="171"/>
      <c r="I27" s="171"/>
      <c r="J27" s="172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7" t="s">
        <v>67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17</v>
      </c>
      <c r="B39" s="38"/>
      <c r="C39" s="38"/>
      <c r="D39" s="38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8"/>
      <c r="D47" s="38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66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36</v>
      </c>
      <c r="B54" s="150"/>
      <c r="C54" s="150"/>
      <c r="D54" s="95" t="s">
        <v>44</v>
      </c>
      <c r="E54" s="96"/>
      <c r="F54" s="39"/>
      <c r="G54" s="39"/>
      <c r="H54" s="151" t="s">
        <v>21</v>
      </c>
      <c r="I54" s="141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Е.А.,Синицина.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32</v>
      </c>
      <c r="B1" s="198"/>
      <c r="C1" s="198"/>
      <c r="D1" s="198"/>
      <c r="E1" s="198"/>
      <c r="F1" s="198"/>
      <c r="G1" s="198"/>
      <c r="H1" s="198"/>
      <c r="I1" s="198"/>
      <c r="J1" s="199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3" t="s">
        <v>35</v>
      </c>
      <c r="B3" s="201"/>
      <c r="C3" s="201"/>
      <c r="D3" s="201"/>
      <c r="E3" s="201"/>
      <c r="F3" s="201"/>
      <c r="G3" s="201"/>
      <c r="H3" s="201"/>
      <c r="I3" s="201"/>
      <c r="J3" s="202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4" t="s">
        <v>37</v>
      </c>
      <c r="B4" s="201"/>
      <c r="C4" s="201"/>
      <c r="D4" s="201"/>
      <c r="E4" s="201"/>
      <c r="F4" s="201"/>
      <c r="G4" s="201"/>
      <c r="H4" s="201"/>
      <c r="I4" s="201"/>
      <c r="J4" s="202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25">
      <c r="A5" s="235" t="s">
        <v>59</v>
      </c>
      <c r="B5" s="205"/>
      <c r="C5" s="205"/>
      <c r="D5" s="205"/>
      <c r="E5" s="205"/>
      <c r="F5" s="205"/>
      <c r="G5" s="205"/>
      <c r="H5" s="205"/>
      <c r="I5" s="205"/>
      <c r="J5" s="206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f>'Диагностика КГ'!B7</f>
        <v>43669</v>
      </c>
      <c r="C7" s="72" t="s">
        <v>58</v>
      </c>
      <c r="D7" s="19"/>
      <c r="E7" s="135" t="s">
        <v>39</v>
      </c>
      <c r="F7" s="207"/>
      <c r="G7" s="212" t="str">
        <f>'Диагностика КГ'!G7:H7</f>
        <v>__________</v>
      </c>
      <c r="H7" s="212"/>
      <c r="I7" s="208" t="str">
        <f>'Диагностика КГ'!I7:J7</f>
        <v>Щербаков А.С.</v>
      </c>
      <c r="J7" s="209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3" t="str">
        <f>'Диагностика КГ'!B8:C8</f>
        <v>Михайлов Е.В.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3" t="str">
        <f>'Диагностика КГ'!I8:J8</f>
        <v>Синицина. И.А.</v>
      </c>
      <c r="J8" s="194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1">
        <f>'Диагностика КГ'!B9:C9</f>
        <v>21933</v>
      </c>
      <c r="C9" s="222"/>
      <c r="D9" s="19"/>
      <c r="E9" s="19"/>
      <c r="F9" s="41"/>
      <c r="G9" s="223" t="s">
        <v>5</v>
      </c>
      <c r="H9" s="224"/>
      <c r="I9" s="193" t="str">
        <f>'Диагностика КГ'!I9:J9</f>
        <v>Чесноков С.Л.</v>
      </c>
      <c r="J9" s="194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5" t="s">
        <v>6</v>
      </c>
      <c r="H10" s="126"/>
      <c r="I10" s="193" t="str">
        <f>'Диагностика КГ'!I10:J10</f>
        <v>Вольхин М.В.</v>
      </c>
      <c r="J10" s="194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12086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3" t="str">
        <f>'Диагностика КГ'!I11:J11</f>
        <v>________</v>
      </c>
      <c r="J11" s="194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40" t="s">
        <v>8</v>
      </c>
      <c r="B13" s="141"/>
      <c r="C13" s="230" t="str">
        <f>'Диагностика КГ'!B13:C13</f>
        <v>Sol. lidocaini 1%</v>
      </c>
      <c r="D13" s="231"/>
      <c r="E13" s="85" t="str">
        <f>'Диагностика КГ'!E13</f>
        <v>2 ml</v>
      </c>
      <c r="F13" s="154" t="s">
        <v>9</v>
      </c>
      <c r="G13" s="155"/>
      <c r="H13" s="155"/>
      <c r="I13" s="232" t="str">
        <f>'Диагностика КГ'!I13:J13</f>
        <v>a.radialis.</v>
      </c>
      <c r="J13" s="233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40" t="s">
        <v>24</v>
      </c>
      <c r="B14" s="151"/>
      <c r="C14" s="162"/>
      <c r="D14" s="47" t="s">
        <v>33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50</v>
      </c>
      <c r="C15" s="183"/>
      <c r="D15" s="183"/>
      <c r="E15" s="186"/>
      <c r="F15" s="182" t="s">
        <v>27</v>
      </c>
      <c r="G15" s="186"/>
      <c r="H15" s="182" t="s">
        <v>41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3" t="s">
        <v>15</v>
      </c>
      <c r="B18" s="174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5"/>
      <c r="B19" s="176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5" t="s">
        <v>53</v>
      </c>
      <c r="C20" s="196"/>
      <c r="D20" s="70" t="s">
        <v>62</v>
      </c>
      <c r="E20" s="131" t="s">
        <v>25</v>
      </c>
      <c r="F20" s="131"/>
      <c r="G20" s="87">
        <v>0.85</v>
      </c>
      <c r="H20" s="130" t="s">
        <v>54</v>
      </c>
      <c r="I20" s="130"/>
      <c r="J20" s="12" t="s">
        <v>63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3" t="s">
        <v>46</v>
      </c>
      <c r="B21" s="84"/>
      <c r="C21" s="177"/>
      <c r="D21" s="178"/>
      <c r="E21" s="227" t="s">
        <v>29</v>
      </c>
      <c r="F21" s="228"/>
      <c r="G21" s="228"/>
      <c r="H21" s="228"/>
      <c r="I21" s="228"/>
      <c r="J21" s="229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234" t="s">
        <v>69</v>
      </c>
      <c r="F22" s="191"/>
      <c r="G22" s="191"/>
      <c r="H22" s="191"/>
      <c r="I22" s="191"/>
      <c r="J22" s="192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6" t="s">
        <v>30</v>
      </c>
      <c r="B48" s="217"/>
      <c r="C48" s="75"/>
      <c r="D48" s="1"/>
      <c r="E48" s="191"/>
      <c r="F48" s="191"/>
      <c r="G48" s="191"/>
      <c r="H48" s="191"/>
      <c r="I48" s="191"/>
      <c r="J48" s="192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36" t="s">
        <v>68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4" t="s">
        <v>36</v>
      </c>
      <c r="B54" s="215"/>
      <c r="C54" s="215"/>
      <c r="D54" s="76"/>
      <c r="E54" s="76"/>
      <c r="F54" s="76"/>
      <c r="G54" s="151" t="s">
        <v>21</v>
      </c>
      <c r="H54" s="141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2018-05-11T14:40:18Z</cp:lastPrinted>
  <dcterms:created xsi:type="dcterms:W3CDTF">2006-09-16T00:00:00Z</dcterms:created>
  <dcterms:modified xsi:type="dcterms:W3CDTF">2019-07-23T17:21:24Z</dcterms:modified>
  <cp:category>Рентгенэндоваскулярные хирурги</cp:category>
</cp:coreProperties>
</file>