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<sst xmlns="http://schemas.openxmlformats.org/spreadsheetml/2006/main" count="98" uniqueCount="71">
  <si>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</si>
  <si>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</si>
  <si>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</si>
  <si>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</si>
  <si>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</si>
  <si>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</si>
  <si>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</si>
  <si>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</si>
  <si>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</si>
  <si>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</si>
  <si>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</si>
  <si>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</si>
  <si>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</si>
  <si>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</si>
  <si>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</si>
  <si>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</si>
  <si>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</si>
  <si>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</si>
  <si>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</si>
  <si>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</si>
  <si>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</si>
  <si>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</si>
  <si>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</si>
  <si>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</si>
  <si>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</si>
  <si>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</si>
  <si>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</si>
  <si>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</si>
  <si>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</si>
  <si>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</si>
  <si>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</si>
  <si>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</si>
  <si>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</si>
  <si>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</si>
  <si>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</si>
  <si>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</si>
  <si>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</si>
  <si>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</si>
  <si>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</si>
  <si>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</si>
  <si>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</si>
  <si>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</si>
  <si>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</si>
  <si>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</si>
  <si>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</si>
  <si>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</si>
  <si>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</si>
  <si>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</si>
  <si>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</si>
  <si>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</si>
  <si>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</si>
  <si>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</si>
  <si>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</si>
  <si>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правый</t>
  </si>
  <si>
    <t>окончание 12:40</t>
  </si>
  <si>
    <t>Баллонная вазодилатация с установкой стента в сосуд (2 DES ПНА)</t>
  </si>
  <si>
    <t>ОКС БПST</t>
  </si>
  <si>
    <t>200 ml</t>
  </si>
  <si>
    <t>1826,89/16506</t>
  </si>
  <si>
    <t>Интродъюссер извлечён</t>
  </si>
  <si>
    <t>Контроль места пункции. Повязка на 6ч. ДДАТ.!</t>
  </si>
  <si>
    <t>Александрова И.А.</t>
  </si>
  <si>
    <t>Галамага Н.Е.</t>
  </si>
  <si>
    <t>15:25-16:25</t>
  </si>
  <si>
    <t>Новикова О.А.</t>
  </si>
  <si>
    <t>Молотков А.В</t>
  </si>
  <si>
    <t>150 ml</t>
  </si>
  <si>
    <t>524,45/5662,24</t>
  </si>
  <si>
    <t>Контроль места пункции. Повязка на 6ч. Дообследование. Подготовка к КШ.</t>
  </si>
  <si>
    <t xml:space="preserve">неровность  дистальной трети 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</si>
  <si>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устья (98%. Стеноз бифуркационный, по Medina 0,1,0).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крупная, равнозначная по диаметру с ПМЖА. Антеградный кровоток по ПМЖА -  TIMI II.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                              Бассейн ОА:</t>
    </r>
    <r>
      <rPr>
        <sz val="11"/>
        <color theme="1"/>
        <rFont val="Times New Roman"/>
        <family val="1"/>
        <charset val="204"/>
      </rPr>
      <t xml:space="preserve"> норма. Антеградный кровоток -  TIMI III.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нет.                                                                                                                                            Интраоперационно консультация зав. кардиохирургическим отделением И.Н. Староверовым, кардиологом ПРИТ Е.И. Изюмовым: учитывая трифуркацию ствола ЛКА с развитой ИМА, отсутствие подъема сегмента ST на ЭКГ, отсутствие болевого синдрома за грудиной, целесообразным выбором метода реваскуляризации миокарда является коронарное шунтирование в "срочном" порядке. Процедура завершена. Пациентка переводится в отделение неотложной кардиологии с ПРИТ под наблюдение мед.персонала.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</si>
</sst>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43719</v>
      </c>
      <c r="C7" s="78" t="s">
        <v>63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64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61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19208</v>
      </c>
      <c r="C9" s="124"/>
      <c r="D9" s="18"/>
      <c r="E9" s="18"/>
      <c r="F9" s="18"/>
      <c r="G9" s="125" t="s">
        <v>5</v>
      </c>
      <c r="H9" s="126"/>
      <c r="I9" s="119" t="s">
        <v>65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56</v>
      </c>
      <c r="C10" s="122"/>
      <c r="D10" s="18"/>
      <c r="E10" s="18"/>
      <c r="F10" s="18"/>
      <c r="G10" s="125" t="s">
        <v>34</v>
      </c>
      <c r="H10" s="126"/>
      <c r="I10" s="119" t="s">
        <v>62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7">
        <v>15154</v>
      </c>
      <c r="C11" s="79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52</v>
      </c>
      <c r="F13" s="155" t="s">
        <v>9</v>
      </c>
      <c r="G13" s="156"/>
      <c r="H13" s="156"/>
      <c r="I13" s="153" t="s">
        <v>47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66</v>
      </c>
      <c r="E24" s="137" t="s">
        <v>25</v>
      </c>
      <c r="F24" s="137"/>
      <c r="G24" s="11">
        <v>0.50416666666666665</v>
      </c>
      <c r="H24" s="130" t="s">
        <v>51</v>
      </c>
      <c r="I24" s="130"/>
      <c r="J24" s="87" t="s">
        <v>67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53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69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70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59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55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67">
        <f>'Диагностика КГ'!B7</f>
        <v>43719</v>
      </c>
      <c r="C7" s="71" t="s">
        <v>54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Новикова О.А.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19208</v>
      </c>
      <c r="C9" s="226"/>
      <c r="D9" s="18"/>
      <c r="E9" s="18"/>
      <c r="F9" s="40"/>
      <c r="G9" s="227" t="s">
        <v>5</v>
      </c>
      <c r="H9" s="228"/>
      <c r="I9" s="195" t="str">
        <f>'Диагностика КГ'!I9:J9</f>
        <v>Молотков А.В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tr">
        <f>'Диагностика КГ'!B10:C10</f>
        <v>ОКС БПST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Галамага Н.Е.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8">
        <f>ОТДЕЛЕНИЕ</f>
        <v>15154</v>
      </c>
      <c r="C11" s="68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4" t="str">
        <f>'Диагностика КГ'!E13</f>
        <v>1 ml</v>
      </c>
      <c r="F13" s="155" t="s">
        <v>9</v>
      </c>
      <c r="G13" s="156"/>
      <c r="H13" s="156"/>
      <c r="I13" s="236" t="str">
        <f>'Диагностика КГ'!I13:J13</f>
        <v>a.radialis.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48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0" t="s">
        <v>16</v>
      </c>
      <c r="B20" s="197" t="s">
        <v>50</v>
      </c>
      <c r="C20" s="198"/>
      <c r="D20" s="69" t="s">
        <v>57</v>
      </c>
      <c r="E20" s="137" t="s">
        <v>25</v>
      </c>
      <c r="F20" s="137"/>
      <c r="G20" s="86">
        <v>0.65</v>
      </c>
      <c r="H20" s="130" t="s">
        <v>51</v>
      </c>
      <c r="I20" s="130"/>
      <c r="J20" s="88" t="s">
        <v>58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45</v>
      </c>
      <c r="B21" s="83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/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4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60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59</v>
      </c>
      <c r="B54" s="218"/>
      <c r="C54" s="218"/>
      <c r="D54" s="75"/>
      <c r="E54" s="75"/>
      <c r="F54" s="75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2019-09-11T13:36:34Z</cp:lastPrinted>
  <dcterms:created xsi:type="dcterms:W3CDTF">2006-09-16T00:00:00Z</dcterms:created>
  <dcterms:modified xsi:type="dcterms:W3CDTF">2019-09-11T13:37:33Z</dcterms:modified>
  <cp:category>Рентгенэндоваскулярные хирурги</cp:category>
</cp:coreProperties>
</file>