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9\14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11" i="2" l="1"/>
  <c r="B9" i="2"/>
  <c r="B8" i="2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<sst xmlns="http://schemas.openxmlformats.org/spreadsheetml/2006/main" count="100" uniqueCount="70">
  <si>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</si>
  <si>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</si>
  <si>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</si>
  <si>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</si>
  <si>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</si>
  <si>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</si>
  <si>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</si>
  <si>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</si>
  <si>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</si>
  <si>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</si>
  <si>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</si>
  <si>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</si>
  <si>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</si>
  <si>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</si>
  <si>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</si>
  <si>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</si>
  <si>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</si>
  <si>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</si>
  <si>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</si>
  <si>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</si>
  <si>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</si>
  <si>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</si>
  <si>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</si>
  <si>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</si>
  <si>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</si>
  <si>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</si>
  <si>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</si>
  <si>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</si>
  <si>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</si>
  <si>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</si>
  <si>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</si>
  <si>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</si>
  <si>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</si>
  <si>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</si>
  <si>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</si>
  <si>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</si>
  <si>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</si>
  <si>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</si>
  <si>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</si>
  <si>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</si>
  <si>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</si>
  <si>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</si>
  <si>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</si>
  <si>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</si>
  <si>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</si>
  <si>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</si>
  <si>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</si>
  <si>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</si>
  <si>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Щербаков А.С.</t>
  </si>
  <si>
    <t>Optiray 350</t>
  </si>
  <si>
    <t>Доза mGy/cGy*cm2</t>
  </si>
  <si>
    <t>1 ml</t>
  </si>
  <si>
    <t>Интродъюссер извлечён</t>
  </si>
  <si>
    <t xml:space="preserve">Контроль места пункции. Повязка на 6ч. </t>
  </si>
  <si>
    <t>Галамага Н.Е.</t>
  </si>
  <si>
    <t>50 ml</t>
  </si>
  <si>
    <t>Время имплантации</t>
  </si>
  <si>
    <t>ОКС БПST</t>
  </si>
  <si>
    <t>Тимошенко Н.С.</t>
  </si>
  <si>
    <t>Чесноков С.Л.</t>
  </si>
  <si>
    <t>правый</t>
  </si>
  <si>
    <t>Баллонная вазодилатация с установкой стента в сосуд ПНА (2DES).</t>
  </si>
  <si>
    <t>Якушкина В.С.</t>
  </si>
  <si>
    <t>300 ml</t>
  </si>
  <si>
    <t>1427.01/13352</t>
  </si>
  <si>
    <r>
      <rPr>
        <b/>
        <sz val="11"/>
        <color theme="1"/>
        <rFont val="Calibri"/>
        <family val="2"/>
        <charset val="204"/>
        <scheme val="minor"/>
      </rPr>
      <t>1)</t>
    </r>
    <r>
      <rPr>
        <sz val="11"/>
        <color theme="1"/>
        <rFont val="Calibri"/>
        <family val="2"/>
        <charset val="204"/>
        <scheme val="minor"/>
      </rPr>
      <t xml:space="preserve">Оптимальная поддержка в устье ствола ЛКА обеспечена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 xml:space="preserve">Launcher EBU SH 3,5 </t>
    </r>
    <r>
      <rPr>
        <sz val="11"/>
        <color theme="1"/>
        <rFont val="Calibri"/>
        <family val="2"/>
        <charset val="204"/>
        <scheme val="minor"/>
      </rPr>
      <t xml:space="preserve">6F. Коронарный проводник </t>
    </r>
    <r>
      <rPr>
        <b/>
        <sz val="11"/>
        <color theme="1"/>
        <rFont val="Calibri"/>
        <family val="2"/>
        <charset val="204"/>
        <scheme val="minor"/>
      </rPr>
      <t>Fielder</t>
    </r>
    <r>
      <rPr>
        <sz val="11"/>
        <color theme="1"/>
        <rFont val="Calibri"/>
        <family val="2"/>
        <charset val="204"/>
        <scheme val="minor"/>
      </rPr>
      <t xml:space="preserve"> проведен через кальцинированные субокклюзирующие стенозы  в дистальный  сегмент ПНА. Проводник </t>
    </r>
    <r>
      <rPr>
        <b/>
        <sz val="11"/>
        <color theme="1"/>
        <rFont val="Calibri"/>
        <family val="2"/>
        <charset val="204"/>
        <scheme val="minor"/>
      </rPr>
      <t>Soft j</t>
    </r>
    <r>
      <rPr>
        <sz val="11"/>
        <color theme="1"/>
        <rFont val="Calibri"/>
        <family val="2"/>
        <charset val="204"/>
        <scheme val="minor"/>
      </rPr>
      <t xml:space="preserve"> провести не удалось.  Выполнена пределятация стенозом   БК </t>
    </r>
    <r>
      <rPr>
        <b/>
        <sz val="11"/>
        <color theme="1"/>
        <rFont val="Calibri"/>
        <family val="2"/>
        <charset val="204"/>
        <scheme val="minor"/>
      </rPr>
      <t>Euphora 2.5-15</t>
    </r>
    <r>
      <rPr>
        <sz val="11"/>
        <color theme="1"/>
        <rFont val="Calibri"/>
        <family val="2"/>
        <charset val="204"/>
        <scheme val="minor"/>
      </rPr>
      <t xml:space="preserve">., давлением 8 и 10 атм. В зону остаточных стенозов  среднего сегмента ПНА  имплантированы  </t>
    </r>
    <r>
      <rPr>
        <b/>
        <sz val="11"/>
        <color theme="1"/>
        <rFont val="Calibri"/>
        <family val="2"/>
        <charset val="204"/>
        <scheme val="minor"/>
      </rPr>
      <t>DES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Resolute Integrity 2,75х22 и DES Resolute Integrity 3,0х26, </t>
    </r>
    <r>
      <rPr>
        <sz val="11"/>
        <color theme="1"/>
        <rFont val="Calibri"/>
        <family val="2"/>
        <charset val="204"/>
        <scheme val="minor"/>
      </rPr>
      <t>давлением 10 и 12  атм. соответственно. Постдилатация зоны overlapping давлением 10 атм. баллоном системы доставки стента 3.0-26.  При контрольной ангиографии кровоток ПНА   TIMI III, стенты раскрыты удовлетворительно, диссекции и дистальной эмболии нет. Ангиографический результат достигнут, успешный.</t>
    </r>
    <r>
      <rPr>
        <b/>
        <sz val="11"/>
        <color theme="1"/>
        <rFont val="Calibri"/>
        <family val="2"/>
        <charset val="204"/>
        <scheme val="minor"/>
      </rPr>
      <t xml:space="preserve"> 2)</t>
    </r>
    <r>
      <rPr>
        <sz val="11"/>
        <color theme="1"/>
        <rFont val="Calibri"/>
        <family val="2"/>
        <charset val="204"/>
        <scheme val="minor"/>
      </rPr>
      <t xml:space="preserve"> Предпринята реканализация ОА. Проводник Fielder удалось провести в дистальный сегмент. Но из-за давности поражения и выраженного кальциноза БК</t>
    </r>
    <r>
      <rPr>
        <b/>
        <sz val="11"/>
        <color theme="1"/>
        <rFont val="Calibri"/>
        <family val="2"/>
        <charset val="204"/>
        <scheme val="minor"/>
      </rPr>
      <t xml:space="preserve"> Euphora 1.5-15 </t>
    </r>
    <r>
      <rPr>
        <sz val="11"/>
        <color theme="1"/>
        <rFont val="Calibri"/>
        <family val="2"/>
        <charset val="204"/>
        <scheme val="minor"/>
      </rPr>
      <t>оптимально позиционировать в зоне ФХО среднего сегмента ОА не удалось. Выполнена частичная реканализация ОА с восстановлением антеградного кровотока ближе к TIMI II.  Процедура завершена. Пациентка в стабильном состоянии транспортируется в ПРИТ.</t>
    </r>
  </si>
  <si>
    <t xml:space="preserve">кальциноз. 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</si>
  <si>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кальциноз проксимального и среднего сегмента. Стеноз проксимального сегмента 35%. множественные стенозы среднего сегмента от 70% до 95%..  Антеградный кровоток -  TIMI II.  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без гемодинамических значимых стенозов.                                                                                                </t>
    </r>
    <r>
      <rPr>
        <b/>
        <sz val="12"/>
        <color theme="1"/>
        <rFont val="Times New Roman"/>
        <family val="1"/>
        <charset val="204"/>
      </rPr>
      <t xml:space="preserve">Бассейн ОА: </t>
    </r>
    <r>
      <rPr>
        <sz val="12"/>
        <color theme="1"/>
        <rFont val="Times New Roman"/>
        <family val="1"/>
        <charset val="204"/>
      </rPr>
      <t xml:space="preserve">кальциноз проксимального и среднего сегмента. Стенозы проксимального сегмента 70%, ФХО среднего сегмента, антеградный кровоток - TIMI I.     </t>
    </r>
    <r>
      <rPr>
        <b/>
        <sz val="11"/>
        <color theme="1"/>
        <rFont val="Times New Roman"/>
        <family val="1"/>
        <charset val="204"/>
      </rPr>
      <t xml:space="preserve">      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кальциноз проксимального сегмента. Стенозы проксимального сегмента до 40%. Антеградный кровоток -  TIMI III.                                                </t>
    </r>
  </si>
  <si>
    <t>ЧКВ в бассейне ЛКА.</t>
  </si>
  <si>
    <t>26;06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</si>
</sst>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16" fontId="6" fillId="0" borderId="8" xfId="0" applyNumberFormat="1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7" t="s">
        <v>32</v>
      </c>
      <c r="C1" s="128"/>
      <c r="D1" s="128"/>
      <c r="E1" s="128"/>
      <c r="F1" s="128"/>
      <c r="G1" s="128"/>
      <c r="H1" s="128"/>
      <c r="I1" s="128"/>
      <c r="J1" s="13"/>
      <c r="K1" s="148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4"/>
      <c r="B2" s="15"/>
      <c r="C2" s="130" t="s">
        <v>23</v>
      </c>
      <c r="D2" s="131"/>
      <c r="E2" s="131"/>
      <c r="F2" s="131"/>
      <c r="G2" s="131"/>
      <c r="H2" s="131"/>
      <c r="I2" s="15"/>
      <c r="J2" s="16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4"/>
      <c r="B3" s="143" t="s">
        <v>35</v>
      </c>
      <c r="C3" s="144"/>
      <c r="D3" s="144"/>
      <c r="E3" s="144"/>
      <c r="F3" s="144"/>
      <c r="G3" s="144"/>
      <c r="H3" s="144"/>
      <c r="I3" s="144"/>
      <c r="J3" s="16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4"/>
      <c r="B4" s="132" t="s">
        <v>36</v>
      </c>
      <c r="C4" s="132"/>
      <c r="D4" s="132"/>
      <c r="E4" s="132"/>
      <c r="F4" s="132"/>
      <c r="G4" s="132"/>
      <c r="H4" s="132"/>
      <c r="I4" s="132"/>
      <c r="J4" s="16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4"/>
      <c r="B5" s="145" t="s">
        <v>31</v>
      </c>
      <c r="C5" s="146"/>
      <c r="D5" s="146"/>
      <c r="E5" s="146"/>
      <c r="F5" s="146"/>
      <c r="G5" s="146"/>
      <c r="H5" s="146"/>
      <c r="I5" s="146"/>
      <c r="J5" s="16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2" t="s">
        <v>0</v>
      </c>
      <c r="B7" s="2">
        <v>43722</v>
      </c>
      <c r="C7" s="77">
        <v>0.4548611111111111</v>
      </c>
      <c r="D7" s="18"/>
      <c r="E7" s="133" t="s">
        <v>38</v>
      </c>
      <c r="F7" s="133"/>
      <c r="G7" s="126" t="s">
        <v>37</v>
      </c>
      <c r="H7" s="126"/>
      <c r="I7" s="116" t="s">
        <v>48</v>
      </c>
      <c r="J7" s="11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3" t="s">
        <v>3</v>
      </c>
      <c r="B8" s="137" t="s">
        <v>62</v>
      </c>
      <c r="C8" s="138"/>
      <c r="D8" s="18"/>
      <c r="E8" s="124" t="s">
        <v>4</v>
      </c>
      <c r="F8" s="125"/>
      <c r="G8" s="126" t="s">
        <v>37</v>
      </c>
      <c r="H8" s="126"/>
      <c r="I8" s="118" t="s">
        <v>58</v>
      </c>
      <c r="J8" s="119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4" t="s">
        <v>1</v>
      </c>
      <c r="B9" s="122">
        <v>17716</v>
      </c>
      <c r="C9" s="123"/>
      <c r="D9" s="18"/>
      <c r="E9" s="18"/>
      <c r="F9" s="18"/>
      <c r="G9" s="124" t="s">
        <v>5</v>
      </c>
      <c r="H9" s="125"/>
      <c r="I9" s="118" t="s">
        <v>59</v>
      </c>
      <c r="J9" s="119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2" t="s">
        <v>2</v>
      </c>
      <c r="B10" s="120" t="s">
        <v>57</v>
      </c>
      <c r="C10" s="121"/>
      <c r="D10" s="18"/>
      <c r="E10" s="18"/>
      <c r="F10" s="18"/>
      <c r="G10" s="124" t="s">
        <v>34</v>
      </c>
      <c r="H10" s="125"/>
      <c r="I10" s="118" t="s">
        <v>54</v>
      </c>
      <c r="J10" s="119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2" t="s">
        <v>22</v>
      </c>
      <c r="B11" s="76">
        <v>13698</v>
      </c>
      <c r="C11" s="78">
        <v>35</v>
      </c>
      <c r="D11" s="21"/>
      <c r="E11" s="19"/>
      <c r="F11" s="19"/>
      <c r="G11" s="124" t="s">
        <v>7</v>
      </c>
      <c r="H11" s="125"/>
      <c r="I11" s="118" t="s">
        <v>44</v>
      </c>
      <c r="J11" s="119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45</v>
      </c>
      <c r="D13" s="142"/>
      <c r="E13" s="45" t="s">
        <v>51</v>
      </c>
      <c r="F13" s="154" t="s">
        <v>9</v>
      </c>
      <c r="G13" s="155"/>
      <c r="H13" s="155"/>
      <c r="I13" s="152" t="s">
        <v>46</v>
      </c>
      <c r="J13" s="153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24</v>
      </c>
      <c r="B14" s="151"/>
      <c r="C14" s="162"/>
      <c r="D14" s="46" t="s">
        <v>33</v>
      </c>
      <c r="E14" s="154" t="s">
        <v>10</v>
      </c>
      <c r="F14" s="154"/>
      <c r="G14" s="154"/>
      <c r="H14" s="154"/>
      <c r="I14" s="154"/>
      <c r="J14" s="163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0"/>
      <c r="H18" s="88" t="s">
        <v>42</v>
      </c>
      <c r="I18" s="89"/>
      <c r="J18" s="90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6" t="s">
        <v>39</v>
      </c>
      <c r="C19" s="157"/>
      <c r="D19" s="157"/>
      <c r="E19" s="158"/>
      <c r="F19" s="156" t="s">
        <v>41</v>
      </c>
      <c r="G19" s="159"/>
      <c r="H19" s="91"/>
      <c r="I19" s="92"/>
      <c r="J19" s="93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2"/>
      <c r="I20" s="113"/>
      <c r="J20" s="80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4"/>
      <c r="I21" s="115"/>
      <c r="J21" s="79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3" t="s">
        <v>15</v>
      </c>
      <c r="B22" s="174"/>
      <c r="C22" s="30"/>
      <c r="D22" s="30"/>
      <c r="E22" s="30"/>
      <c r="F22" s="30"/>
      <c r="G22" s="30"/>
      <c r="H22" s="18"/>
      <c r="I22" s="30"/>
      <c r="J22" s="31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5"/>
      <c r="B23" s="176"/>
      <c r="C23" s="32"/>
      <c r="D23" s="23"/>
      <c r="E23" s="23"/>
      <c r="F23" s="23"/>
      <c r="G23" s="23"/>
      <c r="H23" s="23"/>
      <c r="I23" s="23"/>
      <c r="J23" s="24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7" t="s">
        <v>16</v>
      </c>
      <c r="B24" s="134" t="s">
        <v>49</v>
      </c>
      <c r="C24" s="135"/>
      <c r="D24" s="10" t="s">
        <v>55</v>
      </c>
      <c r="E24" s="136" t="s">
        <v>25</v>
      </c>
      <c r="F24" s="136"/>
      <c r="G24" s="11"/>
      <c r="H24" s="129" t="s">
        <v>50</v>
      </c>
      <c r="I24" s="129"/>
      <c r="J24" s="85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3" t="s">
        <v>18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2"/>
      <c r="B26" s="18"/>
      <c r="C26" s="18"/>
      <c r="D26" s="18"/>
      <c r="E26" s="164" t="s">
        <v>19</v>
      </c>
      <c r="F26" s="164"/>
      <c r="G26" s="164"/>
      <c r="H26" s="165" t="s">
        <v>60</v>
      </c>
      <c r="I26" s="166"/>
      <c r="J26" s="16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2"/>
      <c r="B27" s="18"/>
      <c r="C27" s="18"/>
      <c r="D27" s="18"/>
      <c r="E27" s="168" t="s">
        <v>20</v>
      </c>
      <c r="F27" s="169"/>
      <c r="G27" s="170" t="s">
        <v>66</v>
      </c>
      <c r="H27" s="171"/>
      <c r="I27" s="171"/>
      <c r="J27" s="172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2"/>
      <c r="B28" s="18"/>
      <c r="C28" s="18"/>
      <c r="D28" s="18"/>
      <c r="E28" s="106" t="s">
        <v>67</v>
      </c>
      <c r="F28" s="107"/>
      <c r="G28" s="107"/>
      <c r="H28" s="107"/>
      <c r="I28" s="107"/>
      <c r="J28" s="108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2"/>
      <c r="B29" s="18"/>
      <c r="C29" s="18"/>
      <c r="D29" s="18"/>
      <c r="E29" s="107"/>
      <c r="F29" s="107"/>
      <c r="G29" s="107"/>
      <c r="H29" s="107"/>
      <c r="I29" s="107"/>
      <c r="J29" s="108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2"/>
      <c r="B30" s="18"/>
      <c r="C30" s="18"/>
      <c r="D30" s="18"/>
      <c r="E30" s="107"/>
      <c r="F30" s="107"/>
      <c r="G30" s="107"/>
      <c r="H30" s="107"/>
      <c r="I30" s="107"/>
      <c r="J30" s="108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2"/>
      <c r="B31" s="18"/>
      <c r="C31" s="18"/>
      <c r="D31" s="18"/>
      <c r="E31" s="107"/>
      <c r="F31" s="107"/>
      <c r="G31" s="107"/>
      <c r="H31" s="107"/>
      <c r="I31" s="107"/>
      <c r="J31" s="108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2"/>
      <c r="B32" s="18"/>
      <c r="C32" s="18"/>
      <c r="D32" s="18"/>
      <c r="E32" s="107"/>
      <c r="F32" s="107"/>
      <c r="G32" s="107"/>
      <c r="H32" s="107"/>
      <c r="I32" s="107"/>
      <c r="J32" s="108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2"/>
      <c r="B33" s="18"/>
      <c r="C33" s="18"/>
      <c r="D33" s="18"/>
      <c r="E33" s="107"/>
      <c r="F33" s="107"/>
      <c r="G33" s="107"/>
      <c r="H33" s="107"/>
      <c r="I33" s="107"/>
      <c r="J33" s="108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2"/>
      <c r="B34" s="18"/>
      <c r="C34" s="18"/>
      <c r="D34" s="18"/>
      <c r="E34" s="107"/>
      <c r="F34" s="107"/>
      <c r="G34" s="107"/>
      <c r="H34" s="107"/>
      <c r="I34" s="107"/>
      <c r="J34" s="108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2"/>
      <c r="B35" s="18"/>
      <c r="C35" s="18"/>
      <c r="D35" s="18"/>
      <c r="E35" s="107"/>
      <c r="F35" s="107"/>
      <c r="G35" s="107"/>
      <c r="H35" s="107"/>
      <c r="I35" s="107"/>
      <c r="J35" s="108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2"/>
      <c r="B36" s="18"/>
      <c r="C36" s="18"/>
      <c r="D36" s="18"/>
      <c r="E36" s="107"/>
      <c r="F36" s="107"/>
      <c r="G36" s="107"/>
      <c r="H36" s="107"/>
      <c r="I36" s="107"/>
      <c r="J36" s="108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3" t="s">
        <v>12</v>
      </c>
      <c r="B37" s="34"/>
      <c r="C37" s="34"/>
      <c r="D37" s="34"/>
      <c r="E37" s="107"/>
      <c r="F37" s="107"/>
      <c r="G37" s="107"/>
      <c r="H37" s="107"/>
      <c r="I37" s="107"/>
      <c r="J37" s="108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5"/>
      <c r="B38" s="34"/>
      <c r="C38" s="34"/>
      <c r="D38" s="34"/>
      <c r="E38" s="107"/>
      <c r="F38" s="107"/>
      <c r="G38" s="107"/>
      <c r="H38" s="107"/>
      <c r="I38" s="107"/>
      <c r="J38" s="108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6" t="s">
        <v>17</v>
      </c>
      <c r="B39" s="37"/>
      <c r="C39" s="37"/>
      <c r="D39" s="37"/>
      <c r="E39" s="107"/>
      <c r="F39" s="107"/>
      <c r="G39" s="107"/>
      <c r="H39" s="107"/>
      <c r="I39" s="107"/>
      <c r="J39" s="108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6"/>
      <c r="B40" s="37"/>
      <c r="C40" s="37"/>
      <c r="D40" s="37"/>
      <c r="E40" s="107"/>
      <c r="F40" s="107"/>
      <c r="G40" s="107"/>
      <c r="H40" s="107"/>
      <c r="I40" s="107"/>
      <c r="J40" s="108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6"/>
      <c r="B41" s="37"/>
      <c r="C41" s="37"/>
      <c r="D41" s="37"/>
      <c r="E41" s="107"/>
      <c r="F41" s="107"/>
      <c r="G41" s="107"/>
      <c r="H41" s="107"/>
      <c r="I41" s="107"/>
      <c r="J41" s="108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6"/>
      <c r="B42" s="37"/>
      <c r="C42" s="37"/>
      <c r="D42" s="37"/>
      <c r="E42" s="107"/>
      <c r="F42" s="107"/>
      <c r="G42" s="107"/>
      <c r="H42" s="107"/>
      <c r="I42" s="107"/>
      <c r="J42" s="108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6"/>
      <c r="B43" s="37"/>
      <c r="C43" s="37"/>
      <c r="D43" s="37"/>
      <c r="E43" s="107"/>
      <c r="F43" s="107"/>
      <c r="G43" s="107"/>
      <c r="H43" s="107"/>
      <c r="I43" s="107"/>
      <c r="J43" s="108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6"/>
      <c r="B44" s="37"/>
      <c r="C44" s="37"/>
      <c r="D44" s="37"/>
      <c r="E44" s="107"/>
      <c r="F44" s="107"/>
      <c r="G44" s="107"/>
      <c r="H44" s="107"/>
      <c r="I44" s="107"/>
      <c r="J44" s="108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6"/>
      <c r="B45" s="37"/>
      <c r="C45" s="37"/>
      <c r="D45" s="37"/>
      <c r="E45" s="107"/>
      <c r="F45" s="107"/>
      <c r="G45" s="107"/>
      <c r="H45" s="107"/>
      <c r="I45" s="107"/>
      <c r="J45" s="108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6"/>
      <c r="B46" s="37"/>
      <c r="C46" s="37"/>
      <c r="D46" s="37"/>
      <c r="E46" s="107"/>
      <c r="F46" s="107"/>
      <c r="G46" s="107"/>
      <c r="H46" s="107"/>
      <c r="I46" s="107"/>
      <c r="J46" s="108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6" t="s">
        <v>28</v>
      </c>
      <c r="B47" s="97"/>
      <c r="C47" s="37"/>
      <c r="D47" s="37"/>
      <c r="E47" s="107"/>
      <c r="F47" s="107"/>
      <c r="G47" s="107"/>
      <c r="H47" s="107"/>
      <c r="I47" s="107"/>
      <c r="J47" s="108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09" t="s">
        <v>68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9" t="s">
        <v>52</v>
      </c>
      <c r="B54" s="150"/>
      <c r="C54" s="150"/>
      <c r="D54" s="94" t="s">
        <v>43</v>
      </c>
      <c r="E54" s="95"/>
      <c r="F54" s="38"/>
      <c r="G54" s="38"/>
      <c r="H54" s="151" t="s">
        <v>21</v>
      </c>
      <c r="I54" s="140"/>
      <c r="J54" s="39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32</v>
      </c>
      <c r="B1" s="198"/>
      <c r="C1" s="198"/>
      <c r="D1" s="198"/>
      <c r="E1" s="198"/>
      <c r="F1" s="198"/>
      <c r="G1" s="198"/>
      <c r="H1" s="198"/>
      <c r="I1" s="198"/>
      <c r="J1" s="199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0" t="s">
        <v>23</v>
      </c>
      <c r="B2" s="201"/>
      <c r="C2" s="201"/>
      <c r="D2" s="201"/>
      <c r="E2" s="201"/>
      <c r="F2" s="201"/>
      <c r="G2" s="201"/>
      <c r="H2" s="201"/>
      <c r="I2" s="201"/>
      <c r="J2" s="202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3" t="s">
        <v>35</v>
      </c>
      <c r="B3" s="201"/>
      <c r="C3" s="201"/>
      <c r="D3" s="201"/>
      <c r="E3" s="201"/>
      <c r="F3" s="201"/>
      <c r="G3" s="201"/>
      <c r="H3" s="201"/>
      <c r="I3" s="201"/>
      <c r="J3" s="202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4" t="s">
        <v>36</v>
      </c>
      <c r="B4" s="201"/>
      <c r="C4" s="201"/>
      <c r="D4" s="201"/>
      <c r="E4" s="201"/>
      <c r="F4" s="201"/>
      <c r="G4" s="201"/>
      <c r="H4" s="201"/>
      <c r="I4" s="201"/>
      <c r="J4" s="202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25">
      <c r="A5" s="205" t="s">
        <v>61</v>
      </c>
      <c r="B5" s="206"/>
      <c r="C5" s="206"/>
      <c r="D5" s="206"/>
      <c r="E5" s="206"/>
      <c r="F5" s="206"/>
      <c r="G5" s="206"/>
      <c r="H5" s="206"/>
      <c r="I5" s="206"/>
      <c r="J5" s="207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2" t="s">
        <v>0</v>
      </c>
      <c r="B7" s="87">
        <v>43722</v>
      </c>
      <c r="C7" s="70">
        <v>0.52777777777777779</v>
      </c>
      <c r="D7" s="18"/>
      <c r="E7" s="133" t="s">
        <v>38</v>
      </c>
      <c r="F7" s="208"/>
      <c r="G7" s="213" t="str">
        <f>'Диагностика КГ'!G7:H7</f>
        <v>__________</v>
      </c>
      <c r="H7" s="213"/>
      <c r="I7" s="209" t="str">
        <f>'Диагностика КГ'!I7:J7</f>
        <v>Щербаков А.С.</v>
      </c>
      <c r="J7" s="210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3" t="s">
        <v>3</v>
      </c>
      <c r="B8" s="193" t="str">
        <f>'Диагностика КГ'!B8:C8</f>
        <v>Якушкина В.С.</v>
      </c>
      <c r="C8" s="211"/>
      <c r="D8" s="18"/>
      <c r="E8" s="124" t="s">
        <v>4</v>
      </c>
      <c r="F8" s="212"/>
      <c r="G8" s="214" t="str">
        <f>'Диагностика КГ'!G8:H8</f>
        <v>__________</v>
      </c>
      <c r="H8" s="214"/>
      <c r="I8" s="193" t="str">
        <f>'Диагностика КГ'!I8:J8</f>
        <v>Тимошенко Н.С.</v>
      </c>
      <c r="J8" s="194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4" t="s">
        <v>1</v>
      </c>
      <c r="B9" s="223">
        <f>'Диагностика КГ'!B9:C9</f>
        <v>17716</v>
      </c>
      <c r="C9" s="224"/>
      <c r="D9" s="18"/>
      <c r="E9" s="18"/>
      <c r="F9" s="40"/>
      <c r="G9" s="225" t="s">
        <v>5</v>
      </c>
      <c r="H9" s="226"/>
      <c r="I9" s="193" t="s">
        <v>59</v>
      </c>
      <c r="J9" s="194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2" t="s">
        <v>2</v>
      </c>
      <c r="B10" s="227" t="s">
        <v>57</v>
      </c>
      <c r="C10" s="228"/>
      <c r="D10" s="18"/>
      <c r="E10" s="18"/>
      <c r="F10" s="18"/>
      <c r="G10" s="124" t="s">
        <v>6</v>
      </c>
      <c r="H10" s="125"/>
      <c r="I10" s="193" t="str">
        <f>'Диагностика КГ'!I10:J10</f>
        <v>Галамага Н.Е.</v>
      </c>
      <c r="J10" s="194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2" t="s">
        <v>22</v>
      </c>
      <c r="B11" s="67">
        <f>'Диагностика КГ'!B11:C11</f>
        <v>13698</v>
      </c>
      <c r="C11" s="67">
        <f>'Диагностика КГ'!C11</f>
        <v>35</v>
      </c>
      <c r="D11" s="21"/>
      <c r="E11" s="19"/>
      <c r="F11" s="19"/>
      <c r="G11" s="124" t="s">
        <v>7</v>
      </c>
      <c r="H11" s="125"/>
      <c r="I11" s="193" t="str">
        <f>'Диагностика КГ'!I11:J11</f>
        <v>________</v>
      </c>
      <c r="J11" s="194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39" t="s">
        <v>8</v>
      </c>
      <c r="B13" s="140"/>
      <c r="C13" s="232" t="str">
        <f>'Диагностика КГ'!B13:C13</f>
        <v>Sol. lidocaini 1%</v>
      </c>
      <c r="D13" s="233"/>
      <c r="E13" s="83" t="str">
        <f>'Диагностика КГ'!E13</f>
        <v>1 ml</v>
      </c>
      <c r="F13" s="154" t="s">
        <v>9</v>
      </c>
      <c r="G13" s="155"/>
      <c r="H13" s="155"/>
      <c r="I13" s="234" t="s">
        <v>46</v>
      </c>
      <c r="J13" s="235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39" t="s">
        <v>24</v>
      </c>
      <c r="B14" s="151"/>
      <c r="C14" s="162"/>
      <c r="D14" s="46" t="s">
        <v>33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49"/>
      <c r="B15" s="185" t="s">
        <v>47</v>
      </c>
      <c r="C15" s="183"/>
      <c r="D15" s="183"/>
      <c r="E15" s="186"/>
      <c r="F15" s="182" t="s">
        <v>27</v>
      </c>
      <c r="G15" s="186"/>
      <c r="H15" s="182" t="s">
        <v>40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3" t="s">
        <v>15</v>
      </c>
      <c r="B18" s="174"/>
      <c r="C18" s="18"/>
      <c r="D18" s="18"/>
      <c r="E18" s="18"/>
      <c r="F18" s="18"/>
      <c r="G18" s="18"/>
      <c r="H18" s="29"/>
      <c r="I18" s="29"/>
      <c r="J18" s="31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5"/>
      <c r="B19" s="176"/>
      <c r="C19" s="51"/>
      <c r="D19" s="51"/>
      <c r="E19" s="51"/>
      <c r="F19" s="51"/>
      <c r="G19" s="51"/>
      <c r="H19" s="51"/>
      <c r="I19" s="51"/>
      <c r="J19" s="62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69" t="s">
        <v>16</v>
      </c>
      <c r="B20" s="195" t="s">
        <v>49</v>
      </c>
      <c r="C20" s="196"/>
      <c r="D20" s="68" t="s">
        <v>63</v>
      </c>
      <c r="E20" s="136" t="s">
        <v>25</v>
      </c>
      <c r="F20" s="136"/>
      <c r="G20" s="237" t="s">
        <v>69</v>
      </c>
      <c r="H20" s="129" t="s">
        <v>50</v>
      </c>
      <c r="I20" s="129"/>
      <c r="J20" s="86" t="s">
        <v>64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1" t="s">
        <v>56</v>
      </c>
      <c r="B21" s="82"/>
      <c r="C21" s="177"/>
      <c r="D21" s="178"/>
      <c r="E21" s="229" t="s">
        <v>29</v>
      </c>
      <c r="F21" s="230"/>
      <c r="G21" s="230"/>
      <c r="H21" s="230"/>
      <c r="I21" s="230"/>
      <c r="J21" s="231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5"/>
      <c r="B22" s="1"/>
      <c r="C22" s="1"/>
      <c r="D22" s="1"/>
      <c r="E22" s="236" t="s">
        <v>65</v>
      </c>
      <c r="F22" s="191"/>
      <c r="G22" s="191"/>
      <c r="H22" s="191"/>
      <c r="I22" s="191"/>
      <c r="J22" s="192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5"/>
      <c r="B23" s="1"/>
      <c r="C23" s="1"/>
      <c r="D23" s="66"/>
      <c r="E23" s="191"/>
      <c r="F23" s="191"/>
      <c r="G23" s="191"/>
      <c r="H23" s="191"/>
      <c r="I23" s="191"/>
      <c r="J23" s="192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5"/>
      <c r="B24" s="1"/>
      <c r="C24" s="1"/>
      <c r="D24" s="1"/>
      <c r="E24" s="191"/>
      <c r="F24" s="191"/>
      <c r="G24" s="191"/>
      <c r="H24" s="191"/>
      <c r="I24" s="191"/>
      <c r="J24" s="192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5"/>
      <c r="B25" s="1"/>
      <c r="C25" s="1"/>
      <c r="D25" s="1"/>
      <c r="E25" s="191"/>
      <c r="F25" s="191"/>
      <c r="G25" s="191"/>
      <c r="H25" s="191"/>
      <c r="I25" s="191"/>
      <c r="J25" s="192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5"/>
      <c r="B26" s="1"/>
      <c r="C26" s="1"/>
      <c r="D26" s="1"/>
      <c r="E26" s="191"/>
      <c r="F26" s="191"/>
      <c r="G26" s="191"/>
      <c r="H26" s="191"/>
      <c r="I26" s="191"/>
      <c r="J26" s="192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5"/>
      <c r="B27" s="1"/>
      <c r="C27" s="1"/>
      <c r="D27" s="60"/>
      <c r="E27" s="191"/>
      <c r="F27" s="191"/>
      <c r="G27" s="191"/>
      <c r="H27" s="191"/>
      <c r="I27" s="191"/>
      <c r="J27" s="192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5"/>
      <c r="B28" s="1"/>
      <c r="C28" s="1"/>
      <c r="D28" s="1"/>
      <c r="E28" s="191"/>
      <c r="F28" s="191"/>
      <c r="G28" s="191"/>
      <c r="H28" s="191"/>
      <c r="I28" s="191"/>
      <c r="J28" s="192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5"/>
      <c r="B29" s="1"/>
      <c r="C29" s="1"/>
      <c r="D29" s="1"/>
      <c r="E29" s="191"/>
      <c r="F29" s="191"/>
      <c r="G29" s="191"/>
      <c r="H29" s="191"/>
      <c r="I29" s="191"/>
      <c r="J29" s="192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5"/>
      <c r="B30" s="1"/>
      <c r="C30" s="1"/>
      <c r="D30" s="1"/>
      <c r="E30" s="191"/>
      <c r="F30" s="191"/>
      <c r="G30" s="191"/>
      <c r="H30" s="191"/>
      <c r="I30" s="191"/>
      <c r="J30" s="192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5"/>
      <c r="B31" s="1"/>
      <c r="C31" s="1"/>
      <c r="D31" s="1"/>
      <c r="E31" s="191"/>
      <c r="F31" s="191"/>
      <c r="G31" s="191"/>
      <c r="H31" s="191"/>
      <c r="I31" s="191"/>
      <c r="J31" s="192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5"/>
      <c r="B32" s="1"/>
      <c r="C32" s="1"/>
      <c r="D32" s="1"/>
      <c r="E32" s="191"/>
      <c r="F32" s="191"/>
      <c r="G32" s="191"/>
      <c r="H32" s="191"/>
      <c r="I32" s="191"/>
      <c r="J32" s="192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5"/>
      <c r="B33" s="1"/>
      <c r="C33" s="1"/>
      <c r="D33" s="1"/>
      <c r="E33" s="191"/>
      <c r="F33" s="191"/>
      <c r="G33" s="191"/>
      <c r="H33" s="191"/>
      <c r="I33" s="191"/>
      <c r="J33" s="192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5"/>
      <c r="B34" s="1"/>
      <c r="C34" s="1"/>
      <c r="D34" s="1"/>
      <c r="E34" s="191"/>
      <c r="F34" s="191"/>
      <c r="G34" s="191"/>
      <c r="H34" s="191"/>
      <c r="I34" s="191"/>
      <c r="J34" s="192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5"/>
      <c r="B35" s="1"/>
      <c r="C35" s="1"/>
      <c r="D35" s="1"/>
      <c r="E35" s="191"/>
      <c r="F35" s="191"/>
      <c r="G35" s="191"/>
      <c r="H35" s="191"/>
      <c r="I35" s="191"/>
      <c r="J35" s="192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5"/>
      <c r="B36" s="1"/>
      <c r="C36" s="1"/>
      <c r="D36" s="1"/>
      <c r="E36" s="191"/>
      <c r="F36" s="191"/>
      <c r="G36" s="191"/>
      <c r="H36" s="191"/>
      <c r="I36" s="191"/>
      <c r="J36" s="192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5"/>
      <c r="B37" s="1"/>
      <c r="C37" s="1"/>
      <c r="D37" s="1"/>
      <c r="E37" s="191"/>
      <c r="F37" s="191"/>
      <c r="G37" s="191"/>
      <c r="H37" s="191"/>
      <c r="I37" s="191"/>
      <c r="J37" s="192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5"/>
      <c r="B38" s="1"/>
      <c r="C38" s="1"/>
      <c r="D38" s="1"/>
      <c r="E38" s="191"/>
      <c r="F38" s="191"/>
      <c r="G38" s="191"/>
      <c r="H38" s="191"/>
      <c r="I38" s="191"/>
      <c r="J38" s="192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5"/>
      <c r="B39" s="1"/>
      <c r="C39" s="1"/>
      <c r="D39" s="1"/>
      <c r="E39" s="191"/>
      <c r="F39" s="191"/>
      <c r="G39" s="191"/>
      <c r="H39" s="191"/>
      <c r="I39" s="191"/>
      <c r="J39" s="192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5"/>
      <c r="B40" s="1"/>
      <c r="C40" s="1"/>
      <c r="D40" s="1"/>
      <c r="E40" s="191"/>
      <c r="F40" s="191"/>
      <c r="G40" s="191"/>
      <c r="H40" s="191"/>
      <c r="I40" s="191"/>
      <c r="J40" s="192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5"/>
      <c r="B41" s="1"/>
      <c r="C41" s="1"/>
      <c r="D41" s="1"/>
      <c r="E41" s="191"/>
      <c r="F41" s="191"/>
      <c r="G41" s="191"/>
      <c r="H41" s="191"/>
      <c r="I41" s="191"/>
      <c r="J41" s="192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5"/>
      <c r="B42" s="1"/>
      <c r="C42" s="1"/>
      <c r="D42" s="1"/>
      <c r="E42" s="191"/>
      <c r="F42" s="191"/>
      <c r="G42" s="191"/>
      <c r="H42" s="191"/>
      <c r="I42" s="191"/>
      <c r="J42" s="192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5"/>
      <c r="B43" s="1"/>
      <c r="C43" s="1"/>
      <c r="D43" s="1"/>
      <c r="E43" s="191"/>
      <c r="F43" s="191"/>
      <c r="G43" s="191"/>
      <c r="H43" s="191"/>
      <c r="I43" s="191"/>
      <c r="J43" s="192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5"/>
      <c r="B44" s="1"/>
      <c r="C44" s="1"/>
      <c r="D44" s="1"/>
      <c r="E44" s="191"/>
      <c r="F44" s="191"/>
      <c r="G44" s="191"/>
      <c r="H44" s="191"/>
      <c r="I44" s="191"/>
      <c r="J44" s="192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5"/>
      <c r="B45" s="1"/>
      <c r="C45" s="1"/>
      <c r="D45" s="1"/>
      <c r="E45" s="191"/>
      <c r="F45" s="191"/>
      <c r="G45" s="191"/>
      <c r="H45" s="191"/>
      <c r="I45" s="191"/>
      <c r="J45" s="192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5"/>
      <c r="B46" s="1"/>
      <c r="C46" s="1"/>
      <c r="D46" s="1"/>
      <c r="E46" s="191"/>
      <c r="F46" s="191"/>
      <c r="G46" s="191"/>
      <c r="H46" s="191"/>
      <c r="I46" s="191"/>
      <c r="J46" s="192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5"/>
      <c r="B47" s="1"/>
      <c r="C47" s="1"/>
      <c r="D47" s="1"/>
      <c r="E47" s="191"/>
      <c r="F47" s="191"/>
      <c r="G47" s="191"/>
      <c r="H47" s="191"/>
      <c r="I47" s="191"/>
      <c r="J47" s="192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7" t="s">
        <v>30</v>
      </c>
      <c r="B48" s="218"/>
      <c r="C48" s="73"/>
      <c r="D48" s="1"/>
      <c r="E48" s="191"/>
      <c r="F48" s="191"/>
      <c r="G48" s="191"/>
      <c r="H48" s="191"/>
      <c r="I48" s="191"/>
      <c r="J48" s="192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19" t="s">
        <v>53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5" t="s">
        <v>52</v>
      </c>
      <c r="B54" s="216"/>
      <c r="C54" s="216"/>
      <c r="D54" s="74"/>
      <c r="E54" s="74"/>
      <c r="F54" s="74"/>
      <c r="G54" s="151" t="s">
        <v>21</v>
      </c>
      <c r="H54" s="140"/>
      <c r="I54" s="63"/>
      <c r="J54" s="64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2019-09-14T10:08:59Z</cp:lastPrinted>
  <dcterms:created xsi:type="dcterms:W3CDTF">2006-09-16T00:00:00Z</dcterms:created>
  <dcterms:modified xsi:type="dcterms:W3CDTF">2019-09-14T10:11:24Z</dcterms:modified>
  <cp:category>Рентгенэндоваскулярные хирурги</cp:category>
</cp:coreProperties>
</file>