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<sst xmlns="http://schemas.openxmlformats.org/spreadsheetml/2006/main" count="101" uniqueCount="74">
  <si>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</si>
  <si>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</si>
  <si>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</si>
  <si>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</si>
  <si>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</si>
  <si>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</si>
  <si>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</si>
  <si>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</si>
  <si>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</si>
  <si>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</si>
  <si>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</si>
  <si>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</si>
  <si>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</si>
  <si>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</si>
  <si>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</si>
  <si>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</si>
  <si>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</si>
  <si>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</si>
  <si>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</si>
  <si>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</si>
  <si>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</si>
  <si>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</si>
  <si>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</si>
  <si>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</si>
  <si>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</si>
  <si>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</si>
  <si>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</si>
  <si>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</si>
  <si>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</si>
  <si>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</si>
  <si>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</si>
  <si>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</si>
  <si>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</si>
  <si>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</si>
  <si>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</si>
  <si>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</si>
  <si>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</si>
  <si>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</si>
  <si>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</si>
  <si>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</si>
  <si>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</si>
  <si>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</si>
  <si>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</si>
  <si>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</si>
  <si>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</si>
  <si>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</si>
  <si>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</si>
  <si>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</si>
  <si>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</si>
  <si>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</si>
  <si>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</si>
  <si>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</si>
  <si>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</si>
  <si>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правый</t>
  </si>
  <si>
    <t>250 ml</t>
  </si>
  <si>
    <t>Синицина И.А.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</si>
  <si>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</si>
  <si>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</si>
  <si>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</si>
  <si>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</si>
  <si>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</si>
  <si>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</si>
  <si>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</si>
  <si>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16:50-17:40</t>
  </si>
  <si>
    <t>КОРОНАРОГРАФИЯ. ШУНТОГРАФИЯ</t>
  </si>
  <si>
    <t>Лебедев Н.А.</t>
  </si>
  <si>
    <t>Judkins 6 F.</t>
  </si>
  <si>
    <t>300 ml</t>
  </si>
  <si>
    <t>1195,97/13072</t>
  </si>
  <si>
    <t>трифуркация. Стеноз в зоне бифуркации ствола 90%.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</si>
  <si>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70%. Антеградный кровоток -  TIMI 0. Средний и дистальный сегмент контрастируется за счет маммарного шунта.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проходима, контуры ровные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бассейн гипоплазирован</t>
    </r>
    <r>
      <rPr>
        <b/>
        <sz val="12"/>
        <color theme="1"/>
        <rFont val="Times New Roman"/>
        <family val="1"/>
        <charset val="204"/>
      </rPr>
      <t xml:space="preserve">. </t>
    </r>
    <r>
      <rPr>
        <sz val="12"/>
        <color theme="1"/>
        <rFont val="Times New Roman"/>
        <family val="1"/>
        <charset val="204"/>
      </rPr>
      <t>без значимых гемодинамических стенозов.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70%, стеноз среднего сегмента 80%, дистальное русло не контрастируется за счёт ретроградного сброса из шунта в нативное русло ПКА (косвенные признаки функционирующего шунта в ПКА).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Маммарно-коронарный шунт в ПМЖА</t>
    </r>
    <r>
      <rPr>
        <sz val="11"/>
        <color theme="1"/>
        <rFont val="Times New Roman"/>
        <family val="1"/>
        <charset val="204"/>
      </rPr>
      <t xml:space="preserve">: проходим, без гемодинамически значимых стенозов.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Аутовенозный шунт ПКА</t>
    </r>
    <r>
      <rPr>
        <sz val="11"/>
        <color theme="1"/>
        <rFont val="Times New Roman"/>
        <family val="1"/>
        <charset val="204"/>
      </rPr>
      <t xml:space="preserve">: катетеризировать не удалось. </t>
    </r>
  </si>
  <si>
    <r>
      <t xml:space="preserve">1) Контроль места пункции. 2) Подбор ОМТ.3) </t>
    </r>
    <r>
      <rPr>
        <b/>
        <sz val="10"/>
        <color theme="1"/>
        <rFont val="Times New Roman"/>
        <family val="1"/>
        <charset val="204"/>
      </rPr>
      <t>КТ шунтография</t>
    </r>
  </si>
  <si>
    <t>Молотков А.В</t>
  </si>
  <si>
    <t>Билан Н.А.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</si>
</sst>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54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31</v>
      </c>
      <c r="C1" s="121"/>
      <c r="D1" s="121"/>
      <c r="E1" s="121"/>
      <c r="F1" s="121"/>
      <c r="G1" s="121"/>
      <c r="H1" s="121"/>
      <c r="I1" s="121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34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35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64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43741</v>
      </c>
      <c r="C7" s="77" t="s">
        <v>63</v>
      </c>
      <c r="D7" s="18"/>
      <c r="E7" s="128" t="s">
        <v>37</v>
      </c>
      <c r="F7" s="128"/>
      <c r="G7" s="138" t="s">
        <v>36</v>
      </c>
      <c r="H7" s="138"/>
      <c r="I7" s="143" t="s">
        <v>45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65</v>
      </c>
      <c r="C8" s="135"/>
      <c r="D8" s="18"/>
      <c r="E8" s="129" t="s">
        <v>4</v>
      </c>
      <c r="F8" s="130"/>
      <c r="G8" s="138" t="s">
        <v>36</v>
      </c>
      <c r="H8" s="138"/>
      <c r="I8" s="126" t="s">
        <v>55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19487</v>
      </c>
      <c r="C9" s="148"/>
      <c r="D9" s="18"/>
      <c r="E9" s="18"/>
      <c r="F9" s="18"/>
      <c r="G9" s="129" t="s">
        <v>5</v>
      </c>
      <c r="H9" s="130"/>
      <c r="I9" s="126" t="s">
        <v>72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51</v>
      </c>
      <c r="C10" s="146"/>
      <c r="D10" s="18"/>
      <c r="E10" s="18"/>
      <c r="F10" s="18"/>
      <c r="G10" s="129" t="s">
        <v>33</v>
      </c>
      <c r="H10" s="130"/>
      <c r="I10" s="126" t="s">
        <v>73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16238</v>
      </c>
      <c r="C11" s="78">
        <v>35</v>
      </c>
      <c r="D11" s="21"/>
      <c r="E11" s="19"/>
      <c r="F11" s="19"/>
      <c r="G11" s="129" t="s">
        <v>7</v>
      </c>
      <c r="H11" s="130"/>
      <c r="I11" s="126" t="s">
        <v>42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6" t="s">
        <v>43</v>
      </c>
      <c r="D13" s="137"/>
      <c r="E13" s="45" t="s">
        <v>48</v>
      </c>
      <c r="F13" s="97" t="s">
        <v>9</v>
      </c>
      <c r="G13" s="98"/>
      <c r="H13" s="98"/>
      <c r="I13" s="95" t="s">
        <v>61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49" t="s">
        <v>40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66</v>
      </c>
      <c r="C19" s="100"/>
      <c r="D19" s="100"/>
      <c r="E19" s="101"/>
      <c r="F19" s="99" t="s">
        <v>39</v>
      </c>
      <c r="G19" s="102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46</v>
      </c>
      <c r="C24" s="132"/>
      <c r="D24" s="10" t="s">
        <v>67</v>
      </c>
      <c r="E24" s="133" t="s">
        <v>25</v>
      </c>
      <c r="F24" s="133"/>
      <c r="G24" s="11">
        <v>0.70833333333333337</v>
      </c>
      <c r="H24" s="122" t="s">
        <v>47</v>
      </c>
      <c r="I24" s="122"/>
      <c r="J24" s="85" t="s">
        <v>68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53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237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70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71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62</v>
      </c>
      <c r="B54" s="92"/>
      <c r="C54" s="92"/>
      <c r="D54" s="155" t="s">
        <v>41</v>
      </c>
      <c r="E54" s="156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31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34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1" t="s">
        <v>56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28" t="s">
        <v>37</v>
      </c>
      <c r="F7" s="224"/>
      <c r="G7" s="202" t="str">
        <f>'Диагностика КГ'!G7:H7</f>
        <v>__________</v>
      </c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Лебедев Н.А.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19487</v>
      </c>
      <c r="C9" s="186"/>
      <c r="D9" s="18"/>
      <c r="E9" s="18"/>
      <c r="F9" s="40"/>
      <c r="G9" s="187" t="s">
        <v>5</v>
      </c>
      <c r="H9" s="188"/>
      <c r="I9" s="189" t="s">
        <v>52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">
        <v>51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Билан Н.А.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7">
        <f>'Диагностика КГ'!B11:C11</f>
        <v>16238</v>
      </c>
      <c r="C11" s="67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5" t="s">
        <v>8</v>
      </c>
      <c r="B13" s="94"/>
      <c r="C13" s="196" t="str">
        <f>'Диагностика КГ'!B13:C13</f>
        <v>Sol. lidocaini 1%</v>
      </c>
      <c r="D13" s="197"/>
      <c r="E13" s="83" t="str">
        <f>'Диагностика КГ'!E13</f>
        <v>1 ml</v>
      </c>
      <c r="F13" s="97" t="s">
        <v>9</v>
      </c>
      <c r="G13" s="98"/>
      <c r="H13" s="98"/>
      <c r="I13" s="198" t="s">
        <v>57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5" t="s">
        <v>24</v>
      </c>
      <c r="B14" s="93"/>
      <c r="C14" s="106"/>
      <c r="D14" s="46" t="s">
        <v>32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5" t="s">
        <v>44</v>
      </c>
      <c r="C15" s="233"/>
      <c r="D15" s="233"/>
      <c r="E15" s="236"/>
      <c r="F15" s="232" t="s">
        <v>27</v>
      </c>
      <c r="G15" s="236"/>
      <c r="H15" s="232" t="s">
        <v>38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69" t="s">
        <v>16</v>
      </c>
      <c r="B20" s="211" t="s">
        <v>46</v>
      </c>
      <c r="C20" s="212"/>
      <c r="D20" s="68" t="s">
        <v>54</v>
      </c>
      <c r="E20" s="133" t="s">
        <v>25</v>
      </c>
      <c r="F20" s="133"/>
      <c r="G20" s="88">
        <v>0.5083333333333333</v>
      </c>
      <c r="H20" s="122" t="s">
        <v>47</v>
      </c>
      <c r="I20" s="122"/>
      <c r="J20" s="86" t="s">
        <v>58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1" t="s">
        <v>50</v>
      </c>
      <c r="B21" s="82"/>
      <c r="C21" s="227"/>
      <c r="D21" s="228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08" t="s">
        <v>60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3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49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59</v>
      </c>
      <c r="B54" s="178"/>
      <c r="C54" s="178"/>
      <c r="D54" s="74"/>
      <c r="E54" s="74"/>
      <c r="F54" s="74"/>
      <c r="G54" s="93" t="s">
        <v>21</v>
      </c>
      <c r="H54" s="94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2019-10-03T14:56:50Z</dcterms:modified>
  <cp:category>Рентгенэндоваскулярные хирурги</cp:category>
</cp:coreProperties>
</file>