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<sst xmlns="http://schemas.openxmlformats.org/spreadsheetml/2006/main" count="101" uniqueCount="74">
  <si>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</si>
  <si>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</si>
  <si>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</si>
  <si>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</si>
  <si>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</si>
  <si>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</si>
  <si>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</si>
  <si>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</si>
  <si>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</si>
  <si>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</si>
  <si>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</si>
  <si>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</si>
  <si>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</si>
  <si>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</si>
  <si>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</si>
  <si>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</si>
  <si>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</si>
  <si>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</si>
  <si>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</si>
  <si>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</si>
  <si>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</si>
  <si>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</si>
  <si>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</si>
  <si>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</si>
  <si>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</si>
  <si>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</si>
  <si>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</si>
  <si>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</si>
  <si>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</si>
  <si>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</si>
  <si>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</si>
  <si>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</si>
  <si>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</si>
  <si>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</si>
  <si>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</si>
  <si>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</si>
  <si>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</si>
  <si>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</si>
  <si>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</si>
  <si>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</si>
  <si>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</si>
  <si>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</si>
  <si>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</si>
  <si>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</si>
  <si>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</si>
  <si>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</si>
  <si>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</si>
  <si>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</si>
  <si>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</si>
  <si>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</si>
  <si>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</si>
  <si>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</si>
  <si>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</si>
  <si>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250 ml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</si>
  <si>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</si>
  <si>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</si>
  <si>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</si>
  <si>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</si>
  <si>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</si>
  <si>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</si>
  <si>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</si>
  <si>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КОРОНАРОГРАФИЯ</t>
  </si>
  <si>
    <t>100 ml</t>
  </si>
  <si>
    <t>Judkins 5 F.</t>
  </si>
  <si>
    <t>Александрова И.А.</t>
  </si>
  <si>
    <t>481,22/4197,57</t>
  </si>
  <si>
    <t>17:15-17:55</t>
  </si>
  <si>
    <t>Русанова З.А.</t>
  </si>
  <si>
    <t>Молотков А.В</t>
  </si>
  <si>
    <t>Билан Н.А.</t>
  </si>
  <si>
    <t>правый</t>
  </si>
  <si>
    <t>проходим, контуры ровные.</t>
  </si>
  <si>
    <t>1) Контроль места пункции. 2) Подбор ОМТ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</si>
  <si>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ХТО от проксимального сегмента, стеноз устья с переходом на прокс/3 ДВ 80%. (д. ДВ не менее 2,5-2.75 мм). Антеградный кровоток по ПНА -  TIMI 0.   </t>
    </r>
    <r>
      <rPr>
        <b/>
        <sz val="11"/>
        <color theme="1"/>
        <rFont val="Times New Roman"/>
        <family val="1"/>
        <charset val="204"/>
      </rPr>
      <t xml:space="preserve">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стеноз устья 70%, стенозы дистального сегмента 50%.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 xml:space="preserve">Бассейн ПКА: </t>
    </r>
    <r>
      <rPr>
        <sz val="12"/>
        <color theme="1"/>
        <rFont val="Times New Roman"/>
        <family val="1"/>
        <charset val="204"/>
      </rPr>
      <t>кальциноз проксимального сегмента,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в зоне выраженной деформации проксимального сегмента (S-образная) стеноз 65% с признаками пристеночного флотирующего тромба (1,5х3 мм), стенозы проксимальной/3 ЗНА 75% и 80%.  Антеградный кровоток -  TIMI III.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С учётом кальциноза и выраженной деформации проксимального сегмента ПКА выполнение ЧКВ в бассейне ПКА сопряжено с высоким риском развития крайне неблагоприятьных интраоперационных осложнений (окклюзирующая диссекция, тотальный тромбоз...). От ЧКВ решено воздержаться.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</si>
</sst>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53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31</v>
      </c>
      <c r="C1" s="128"/>
      <c r="D1" s="128"/>
      <c r="E1" s="128"/>
      <c r="F1" s="128"/>
      <c r="G1" s="128"/>
      <c r="H1" s="128"/>
      <c r="I1" s="128"/>
      <c r="J1" s="13"/>
      <c r="K1" s="148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4"/>
      <c r="B2" s="15"/>
      <c r="C2" s="130" t="s">
        <v>23</v>
      </c>
      <c r="D2" s="131"/>
      <c r="E2" s="131"/>
      <c r="F2" s="131"/>
      <c r="G2" s="131"/>
      <c r="H2" s="131"/>
      <c r="I2" s="15"/>
      <c r="J2" s="16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4"/>
      <c r="B3" s="143" t="s">
        <v>34</v>
      </c>
      <c r="C3" s="144"/>
      <c r="D3" s="144"/>
      <c r="E3" s="144"/>
      <c r="F3" s="144"/>
      <c r="G3" s="144"/>
      <c r="H3" s="144"/>
      <c r="I3" s="144"/>
      <c r="J3" s="16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4"/>
      <c r="B4" s="132" t="s">
        <v>35</v>
      </c>
      <c r="C4" s="132"/>
      <c r="D4" s="132"/>
      <c r="E4" s="132"/>
      <c r="F4" s="132"/>
      <c r="G4" s="132"/>
      <c r="H4" s="132"/>
      <c r="I4" s="132"/>
      <c r="J4" s="16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4"/>
      <c r="B5" s="145" t="s">
        <v>61</v>
      </c>
      <c r="C5" s="146"/>
      <c r="D5" s="146"/>
      <c r="E5" s="146"/>
      <c r="F5" s="146"/>
      <c r="G5" s="146"/>
      <c r="H5" s="146"/>
      <c r="I5" s="146"/>
      <c r="J5" s="16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2" t="s">
        <v>0</v>
      </c>
      <c r="B7" s="2">
        <v>43746</v>
      </c>
      <c r="C7" s="77" t="s">
        <v>66</v>
      </c>
      <c r="D7" s="18"/>
      <c r="E7" s="133" t="s">
        <v>37</v>
      </c>
      <c r="F7" s="133"/>
      <c r="G7" s="126" t="s">
        <v>36</v>
      </c>
      <c r="H7" s="126"/>
      <c r="I7" s="116" t="s">
        <v>45</v>
      </c>
      <c r="J7" s="11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3" t="s">
        <v>3</v>
      </c>
      <c r="B8" s="137" t="s">
        <v>67</v>
      </c>
      <c r="C8" s="138"/>
      <c r="D8" s="18"/>
      <c r="E8" s="124" t="s">
        <v>4</v>
      </c>
      <c r="F8" s="125"/>
      <c r="G8" s="126" t="s">
        <v>36</v>
      </c>
      <c r="H8" s="126"/>
      <c r="I8" s="118" t="s">
        <v>64</v>
      </c>
      <c r="J8" s="119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4" t="s">
        <v>1</v>
      </c>
      <c r="B9" s="122">
        <v>14074</v>
      </c>
      <c r="C9" s="123"/>
      <c r="D9" s="18"/>
      <c r="E9" s="18"/>
      <c r="F9" s="18"/>
      <c r="G9" s="124" t="s">
        <v>5</v>
      </c>
      <c r="H9" s="125"/>
      <c r="I9" s="118" t="s">
        <v>68</v>
      </c>
      <c r="J9" s="119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2" t="s">
        <v>2</v>
      </c>
      <c r="B10" s="120" t="s">
        <v>51</v>
      </c>
      <c r="C10" s="121"/>
      <c r="D10" s="18"/>
      <c r="E10" s="18"/>
      <c r="F10" s="18"/>
      <c r="G10" s="124" t="s">
        <v>33</v>
      </c>
      <c r="H10" s="125"/>
      <c r="I10" s="118" t="s">
        <v>69</v>
      </c>
      <c r="J10" s="119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2" t="s">
        <v>22</v>
      </c>
      <c r="B11" s="76">
        <v>16540</v>
      </c>
      <c r="C11" s="78">
        <v>35</v>
      </c>
      <c r="D11" s="21"/>
      <c r="E11" s="19"/>
      <c r="F11" s="19"/>
      <c r="G11" s="124" t="s">
        <v>7</v>
      </c>
      <c r="H11" s="125"/>
      <c r="I11" s="118" t="s">
        <v>42</v>
      </c>
      <c r="J11" s="119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43</v>
      </c>
      <c r="D13" s="142"/>
      <c r="E13" s="45" t="s">
        <v>48</v>
      </c>
      <c r="F13" s="154" t="s">
        <v>9</v>
      </c>
      <c r="G13" s="155"/>
      <c r="H13" s="155"/>
      <c r="I13" s="152" t="s">
        <v>59</v>
      </c>
      <c r="J13" s="153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1"/>
      <c r="C14" s="162"/>
      <c r="D14" s="46" t="s">
        <v>32</v>
      </c>
      <c r="E14" s="154" t="s">
        <v>10</v>
      </c>
      <c r="F14" s="154"/>
      <c r="G14" s="154"/>
      <c r="H14" s="154"/>
      <c r="I14" s="154"/>
      <c r="J14" s="163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0"/>
      <c r="H18" s="89" t="s">
        <v>40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6" t="s">
        <v>63</v>
      </c>
      <c r="C19" s="157"/>
      <c r="D19" s="157"/>
      <c r="E19" s="158"/>
      <c r="F19" s="156" t="s">
        <v>39</v>
      </c>
      <c r="G19" s="159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0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/>
      <c r="I21" s="115"/>
      <c r="J21" s="79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3" t="s">
        <v>15</v>
      </c>
      <c r="B22" s="174"/>
      <c r="C22" s="30"/>
      <c r="D22" s="30"/>
      <c r="E22" s="30"/>
      <c r="F22" s="30"/>
      <c r="G22" s="30"/>
      <c r="H22" s="18"/>
      <c r="I22" s="30"/>
      <c r="J22" s="31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5"/>
      <c r="B23" s="176"/>
      <c r="C23" s="32"/>
      <c r="D23" s="23"/>
      <c r="E23" s="23"/>
      <c r="F23" s="23"/>
      <c r="G23" s="23"/>
      <c r="H23" s="23"/>
      <c r="I23" s="23"/>
      <c r="J23" s="24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7" t="s">
        <v>16</v>
      </c>
      <c r="B24" s="134" t="s">
        <v>46</v>
      </c>
      <c r="C24" s="135"/>
      <c r="D24" s="10" t="s">
        <v>62</v>
      </c>
      <c r="E24" s="136" t="s">
        <v>25</v>
      </c>
      <c r="F24" s="136"/>
      <c r="G24" s="11">
        <v>0.20416666666666669</v>
      </c>
      <c r="H24" s="129" t="s">
        <v>47</v>
      </c>
      <c r="I24" s="129"/>
      <c r="J24" s="85" t="s">
        <v>65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2"/>
      <c r="B26" s="18"/>
      <c r="C26" s="18"/>
      <c r="D26" s="18"/>
      <c r="E26" s="164" t="s">
        <v>19</v>
      </c>
      <c r="F26" s="164"/>
      <c r="G26" s="164"/>
      <c r="H26" s="165" t="s">
        <v>70</v>
      </c>
      <c r="I26" s="166"/>
      <c r="J26" s="16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2"/>
      <c r="B27" s="18"/>
      <c r="C27" s="18"/>
      <c r="D27" s="18"/>
      <c r="E27" s="168" t="s">
        <v>20</v>
      </c>
      <c r="F27" s="169"/>
      <c r="G27" s="170" t="s">
        <v>71</v>
      </c>
      <c r="H27" s="171"/>
      <c r="I27" s="171"/>
      <c r="J27" s="172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2"/>
      <c r="B28" s="18"/>
      <c r="C28" s="18"/>
      <c r="D28" s="18"/>
      <c r="E28" s="107" t="s">
        <v>73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237" t="s">
        <v>72</v>
      </c>
      <c r="B48" s="110"/>
      <c r="C48" s="110"/>
      <c r="D48" s="110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1"/>
      <c r="B49" s="110"/>
      <c r="C49" s="110"/>
      <c r="D49" s="110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1"/>
      <c r="B50" s="110"/>
      <c r="C50" s="110"/>
      <c r="D50" s="110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1"/>
      <c r="B51" s="110"/>
      <c r="C51" s="110"/>
      <c r="D51" s="110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9" t="s">
        <v>60</v>
      </c>
      <c r="B54" s="150"/>
      <c r="C54" s="150"/>
      <c r="D54" s="95" t="s">
        <v>41</v>
      </c>
      <c r="E54" s="96"/>
      <c r="F54" s="38"/>
      <c r="G54" s="38"/>
      <c r="H54" s="151" t="s">
        <v>21</v>
      </c>
      <c r="I54" s="140"/>
      <c r="J54" s="39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31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34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6" t="s">
        <v>54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33" t="s">
        <v>37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3" t="s">
        <v>3</v>
      </c>
      <c r="B8" s="194" t="str">
        <f>'Диагностика КГ'!B8:C8</f>
        <v>Русанова З.А.</v>
      </c>
      <c r="C8" s="212"/>
      <c r="D8" s="18"/>
      <c r="E8" s="124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4" t="s">
        <v>1</v>
      </c>
      <c r="B9" s="224">
        <f>'Диагностика КГ'!B9:C9</f>
        <v>14074</v>
      </c>
      <c r="C9" s="225"/>
      <c r="D9" s="18"/>
      <c r="E9" s="18"/>
      <c r="F9" s="40"/>
      <c r="G9" s="226" t="s">
        <v>5</v>
      </c>
      <c r="H9" s="227"/>
      <c r="I9" s="194" t="s">
        <v>52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2" t="s">
        <v>2</v>
      </c>
      <c r="B10" s="228" t="s">
        <v>51</v>
      </c>
      <c r="C10" s="229"/>
      <c r="D10" s="18"/>
      <c r="E10" s="18"/>
      <c r="F10" s="18"/>
      <c r="G10" s="124" t="s">
        <v>6</v>
      </c>
      <c r="H10" s="125"/>
      <c r="I10" s="194" t="str">
        <f>'Диагностика КГ'!I10:J10</f>
        <v>Билан Н.А.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2" t="s">
        <v>22</v>
      </c>
      <c r="B11" s="67">
        <f>'Диагностика КГ'!B11:C11</f>
        <v>16540</v>
      </c>
      <c r="C11" s="67">
        <f>'Диагностика КГ'!C11</f>
        <v>35</v>
      </c>
      <c r="D11" s="21"/>
      <c r="E11" s="19"/>
      <c r="F11" s="19"/>
      <c r="G11" s="124" t="s">
        <v>7</v>
      </c>
      <c r="H11" s="125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39" t="s">
        <v>8</v>
      </c>
      <c r="B13" s="140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4" t="s">
        <v>9</v>
      </c>
      <c r="G13" s="155"/>
      <c r="H13" s="155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39" t="s">
        <v>24</v>
      </c>
      <c r="B14" s="151"/>
      <c r="C14" s="162"/>
      <c r="D14" s="46" t="s">
        <v>32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49"/>
      <c r="B15" s="185" t="s">
        <v>44</v>
      </c>
      <c r="C15" s="183"/>
      <c r="D15" s="183"/>
      <c r="E15" s="186"/>
      <c r="F15" s="182" t="s">
        <v>27</v>
      </c>
      <c r="G15" s="186"/>
      <c r="H15" s="182" t="s">
        <v>38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8"/>
      <c r="D18" s="18"/>
      <c r="E18" s="18"/>
      <c r="F18" s="18"/>
      <c r="G18" s="18"/>
      <c r="H18" s="29"/>
      <c r="I18" s="29"/>
      <c r="J18" s="31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1"/>
      <c r="D19" s="51"/>
      <c r="E19" s="51"/>
      <c r="F19" s="51"/>
      <c r="G19" s="51"/>
      <c r="H19" s="51"/>
      <c r="I19" s="51"/>
      <c r="J19" s="62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69" t="s">
        <v>16</v>
      </c>
      <c r="B20" s="196" t="s">
        <v>46</v>
      </c>
      <c r="C20" s="197"/>
      <c r="D20" s="68" t="s">
        <v>53</v>
      </c>
      <c r="E20" s="136" t="s">
        <v>25</v>
      </c>
      <c r="F20" s="136"/>
      <c r="G20" s="88">
        <v>0.5083333333333333</v>
      </c>
      <c r="H20" s="129" t="s">
        <v>47</v>
      </c>
      <c r="I20" s="129"/>
      <c r="J20" s="86" t="s">
        <v>56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1" t="s">
        <v>50</v>
      </c>
      <c r="B21" s="82"/>
      <c r="C21" s="177"/>
      <c r="D21" s="178"/>
      <c r="E21" s="230" t="s">
        <v>29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5"/>
      <c r="B22" s="1"/>
      <c r="C22" s="1"/>
      <c r="D22" s="1"/>
      <c r="E22" s="191" t="s">
        <v>58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49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57</v>
      </c>
      <c r="B54" s="217"/>
      <c r="C54" s="217"/>
      <c r="D54" s="74"/>
      <c r="E54" s="74"/>
      <c r="F54" s="74"/>
      <c r="G54" s="151" t="s">
        <v>21</v>
      </c>
      <c r="H54" s="140"/>
      <c r="I54" s="63"/>
      <c r="J54" s="64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2019-10-08T15:09:43Z</dcterms:modified>
  <cp:category>Рентгенэндоваскулярные хирурги</cp:category>
</cp:coreProperties>
</file>