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<sst xmlns="http://schemas.openxmlformats.org/spreadsheetml/2006/main" count="98" uniqueCount="70">
  <si>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</si>
  <si>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</si>
  <si>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</si>
  <si>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</si>
  <si>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</si>
  <si>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</si>
  <si>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</si>
  <si>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</si>
  <si>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</si>
  <si>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</si>
  <si>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</si>
  <si>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</si>
  <si>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</si>
  <si>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</si>
  <si>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</si>
  <si>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</si>
  <si>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</si>
  <si>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</si>
  <si>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</si>
  <si>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</si>
  <si>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</si>
  <si>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</si>
  <si>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</si>
  <si>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</si>
  <si>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</si>
  <si>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</si>
  <si>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</si>
  <si>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</si>
  <si>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</si>
  <si>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</si>
  <si>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</si>
  <si>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</si>
  <si>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</si>
  <si>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</si>
  <si>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</si>
  <si>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</si>
  <si>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</si>
  <si>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</si>
  <si>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</si>
  <si>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</si>
  <si>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</si>
  <si>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</si>
  <si>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</si>
  <si>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</si>
  <si>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Щербаков А.С.</t>
  </si>
  <si>
    <t>Optiray 350</t>
  </si>
  <si>
    <t>Доза mGy/cGy*cm2</t>
  </si>
  <si>
    <t>1 ml</t>
  </si>
  <si>
    <t>Время имплантации</t>
  </si>
  <si>
    <t>ОКС БПST</t>
  </si>
  <si>
    <t>a.radialis.</t>
  </si>
  <si>
    <t>Интродъюссер извлечён</t>
  </si>
  <si>
    <t>КОРОНАРОГРАФИЯ</t>
  </si>
  <si>
    <t>Judkins 5 F.</t>
  </si>
  <si>
    <t>50 ml</t>
  </si>
  <si>
    <t>правый</t>
  </si>
  <si>
    <t>Абрамов В.Ф.</t>
  </si>
  <si>
    <t>Севринова О.В.</t>
  </si>
  <si>
    <t>Кесарева Е.В.</t>
  </si>
  <si>
    <t>Галамага Н.Е.</t>
  </si>
  <si>
    <t>7 F</t>
  </si>
  <si>
    <t>300 ml</t>
  </si>
  <si>
    <t>a. femoralis dex.</t>
  </si>
  <si>
    <t>Баллонная вазодилатация с установкой стента в сосуд - ствол ЛКА (1DES).</t>
  </si>
  <si>
    <t>10:10-11:50</t>
  </si>
  <si>
    <t>П/О ушито аппаратом AngioSeal</t>
  </si>
  <si>
    <t xml:space="preserve">Контроль места пункции. Повязка на 24ч. </t>
  </si>
  <si>
    <t>1905,91/15528</t>
  </si>
  <si>
    <r>
      <rPr>
        <sz val="11"/>
        <color theme="1"/>
        <rFont val="Times New Roman"/>
        <family val="1"/>
        <charset val="204"/>
      </rPr>
      <t xml:space="preserve">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</t>
    </r>
  </si>
  <si>
    <r>
      <t xml:space="preserve">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 Launcher JL 7F 4,0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удалось провести в дистальный сегмент крупной СВ (рассыпной тип строения ПНА) и ОА.  Выполнена предилатация устья ОА артерии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 давлением 8 атм. От устья ствола ЛКА с переходом на проксимальный сегмент  позиционирован </t>
    </r>
    <r>
      <rPr>
        <b/>
        <sz val="11"/>
        <color theme="1"/>
        <rFont val="Calibri"/>
        <family val="2"/>
        <charset val="204"/>
        <scheme val="minor"/>
      </rPr>
      <t>DES Resolute Integrity 4,0х1</t>
    </r>
    <r>
      <rPr>
        <sz val="11"/>
        <color theme="1"/>
        <rFont val="Calibri"/>
        <family val="2"/>
        <charset val="204"/>
        <scheme val="minor"/>
      </rPr>
      <t xml:space="preserve">2, давлением 14 атм. Постдилатация и проксимальная оптимизация стента БК  </t>
    </r>
    <r>
      <rPr>
        <b/>
        <sz val="11"/>
        <color theme="1"/>
        <rFont val="Calibri"/>
        <family val="2"/>
        <charset val="204"/>
        <scheme val="minor"/>
      </rPr>
      <t>NC Euphora 4.5-15</t>
    </r>
    <r>
      <rPr>
        <sz val="11"/>
        <color theme="1"/>
        <rFont val="Calibri"/>
        <family val="2"/>
        <charset val="204"/>
        <scheme val="minor"/>
      </rPr>
      <t xml:space="preserve">, давлением 16 атм. Далее выполнена пластика ячейки стента и устья ОА </t>
    </r>
    <r>
      <rPr>
        <b/>
        <sz val="11"/>
        <color theme="1"/>
        <rFont val="Calibri"/>
        <family val="2"/>
        <charset val="204"/>
        <scheme val="minor"/>
      </rPr>
      <t>БК Euphora 1.5-12 и Euphora 2.5-10</t>
    </r>
    <r>
      <rPr>
        <sz val="11"/>
        <color theme="1"/>
        <rFont val="Calibri"/>
        <family val="2"/>
        <charset val="204"/>
        <scheme val="minor"/>
      </rPr>
      <t xml:space="preserve">, давлением 10 и 7 атм. соответственно. При контрольной ангиографии кровоток по крупной СВ , ДВ и  ОА сохранен,  контрастируется полностью, TIMI III,  остаточный стеноз устья и проксимального сегмента ОА до 35%.  Процедура завершена. Пациент в стабильном  состоянии направляется в ПРИТ.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</si>
</sst>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31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35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52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43749</v>
      </c>
      <c r="C7" s="77"/>
      <c r="D7" s="18"/>
      <c r="E7" s="129" t="s">
        <v>37</v>
      </c>
      <c r="F7" s="129"/>
      <c r="G7" s="139" t="s">
        <v>36</v>
      </c>
      <c r="H7" s="139"/>
      <c r="I7" s="144" t="s">
        <v>44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56</v>
      </c>
      <c r="C8" s="136"/>
      <c r="D8" s="18"/>
      <c r="E8" s="130" t="s">
        <v>4</v>
      </c>
      <c r="F8" s="131"/>
      <c r="G8" s="139" t="s">
        <v>36</v>
      </c>
      <c r="H8" s="139"/>
      <c r="I8" s="127" t="s">
        <v>57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19317</v>
      </c>
      <c r="C9" s="149"/>
      <c r="D9" s="18"/>
      <c r="E9" s="18"/>
      <c r="F9" s="18"/>
      <c r="G9" s="130" t="s">
        <v>5</v>
      </c>
      <c r="H9" s="131"/>
      <c r="I9" s="127" t="s">
        <v>58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49</v>
      </c>
      <c r="C10" s="147"/>
      <c r="D10" s="18"/>
      <c r="E10" s="18"/>
      <c r="F10" s="18"/>
      <c r="G10" s="130" t="s">
        <v>33</v>
      </c>
      <c r="H10" s="131"/>
      <c r="I10" s="127" t="s">
        <v>59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16444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43</v>
      </c>
      <c r="D13" s="138"/>
      <c r="E13" s="45" t="s">
        <v>47</v>
      </c>
      <c r="F13" s="97" t="s">
        <v>9</v>
      </c>
      <c r="G13" s="98"/>
      <c r="H13" s="98"/>
      <c r="I13" s="95" t="s">
        <v>50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40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53</v>
      </c>
      <c r="C19" s="100"/>
      <c r="D19" s="100"/>
      <c r="E19" s="101"/>
      <c r="F19" s="99" t="s">
        <v>39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45</v>
      </c>
      <c r="C24" s="133"/>
      <c r="D24" s="10" t="s">
        <v>54</v>
      </c>
      <c r="E24" s="134" t="s">
        <v>25</v>
      </c>
      <c r="F24" s="134"/>
      <c r="G24" s="11"/>
      <c r="H24" s="123" t="s">
        <v>46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55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/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237" t="s">
        <v>68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/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51</v>
      </c>
      <c r="B54" s="92"/>
      <c r="C54" s="92"/>
      <c r="D54" s="156" t="s">
        <v>41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63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87">
        <v>43749</v>
      </c>
      <c r="C7" s="70" t="s">
        <v>64</v>
      </c>
      <c r="D7" s="18"/>
      <c r="E7" s="129" t="s">
        <v>37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Абрамов В.Ф.</v>
      </c>
      <c r="C8" s="200"/>
      <c r="D8" s="18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19317</v>
      </c>
      <c r="C9" s="186"/>
      <c r="D9" s="18"/>
      <c r="E9" s="18"/>
      <c r="F9" s="40"/>
      <c r="G9" s="187" t="s">
        <v>5</v>
      </c>
      <c r="H9" s="188"/>
      <c r="I9" s="189" t="s">
        <v>58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">
        <v>49</v>
      </c>
      <c r="C10" s="192"/>
      <c r="D10" s="18"/>
      <c r="E10" s="18"/>
      <c r="F10" s="18"/>
      <c r="G10" s="130" t="s">
        <v>6</v>
      </c>
      <c r="H10" s="131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7">
        <f>'Диагностика КГ'!B11:C11</f>
        <v>16444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5" t="s">
        <v>8</v>
      </c>
      <c r="B13" s="94"/>
      <c r="C13" s="196" t="str">
        <f>'Диагностика КГ'!B13:C13</f>
        <v>Sol. lidocaini 1%</v>
      </c>
      <c r="D13" s="197"/>
      <c r="E13" s="83" t="str">
        <f>'Диагностика КГ'!E13</f>
        <v>1 ml</v>
      </c>
      <c r="F13" s="97" t="s">
        <v>9</v>
      </c>
      <c r="G13" s="98"/>
      <c r="H13" s="98"/>
      <c r="I13" s="198" t="s">
        <v>62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5" t="s">
        <v>24</v>
      </c>
      <c r="B14" s="93"/>
      <c r="C14" s="106"/>
      <c r="D14" s="46" t="s">
        <v>32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60</v>
      </c>
      <c r="C15" s="232"/>
      <c r="D15" s="232"/>
      <c r="E15" s="235"/>
      <c r="F15" s="231" t="s">
        <v>27</v>
      </c>
      <c r="G15" s="235"/>
      <c r="H15" s="231" t="s">
        <v>38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69" t="s">
        <v>16</v>
      </c>
      <c r="B20" s="210" t="s">
        <v>45</v>
      </c>
      <c r="C20" s="211"/>
      <c r="D20" s="68" t="s">
        <v>61</v>
      </c>
      <c r="E20" s="134" t="s">
        <v>25</v>
      </c>
      <c r="F20" s="134"/>
      <c r="G20" s="88">
        <v>0.67499999999999993</v>
      </c>
      <c r="H20" s="123" t="s">
        <v>46</v>
      </c>
      <c r="I20" s="123"/>
      <c r="J20" s="86" t="s">
        <v>67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1" t="s">
        <v>48</v>
      </c>
      <c r="B21" s="82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69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3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66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65</v>
      </c>
      <c r="B54" s="178"/>
      <c r="C54" s="178"/>
      <c r="D54" s="74"/>
      <c r="E54" s="74"/>
      <c r="F54" s="74"/>
      <c r="G54" s="93" t="s">
        <v>21</v>
      </c>
      <c r="H54" s="94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2019-10-11T09:31:02Z</cp:lastPrinted>
  <dcterms:created xsi:type="dcterms:W3CDTF">2006-09-16T00:00:00Z</dcterms:created>
  <dcterms:modified xsi:type="dcterms:W3CDTF">2019-10-11T09:35:14Z</dcterms:modified>
  <cp:category>Рентгенэндоваскулярные хирурги</cp:category>
</cp:coreProperties>
</file>