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12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 l="1"/>
  <c r="B11" i="2" l="1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<sst xmlns="http://schemas.openxmlformats.org/spreadsheetml/2006/main" count="101" uniqueCount="72">
  <si>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</si>
  <si>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</si>
  <si>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</si>
  <si>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</si>
  <si>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</si>
  <si>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</si>
  <si>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</si>
  <si>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</si>
  <si>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</si>
  <si>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</si>
  <si>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</si>
  <si>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</si>
  <si>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</si>
  <si>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</si>
  <si>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</si>
  <si>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</si>
  <si>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</si>
  <si>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</si>
  <si>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</si>
  <si>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</si>
  <si>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</si>
  <si>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</si>
  <si>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</si>
  <si>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</si>
  <si>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</si>
  <si>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</si>
  <si>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</si>
  <si>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</si>
  <si>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</si>
  <si>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</si>
  <si>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</si>
  <si>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</si>
  <si>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</si>
  <si>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</si>
  <si>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</si>
  <si>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</si>
  <si>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</si>
  <si>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</si>
  <si>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</si>
  <si>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</si>
  <si>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</si>
  <si>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</si>
  <si>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</si>
  <si>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</si>
  <si>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6 F</t>
  </si>
  <si>
    <t>Щербаков А.С.</t>
  </si>
  <si>
    <t>Optiray 350</t>
  </si>
  <si>
    <t>Доза mGy/cGy*cm2</t>
  </si>
  <si>
    <t>1 ml</t>
  </si>
  <si>
    <t xml:space="preserve">Контроль места пункции. Повязка на 6ч. </t>
  </si>
  <si>
    <t>Время имплантации</t>
  </si>
  <si>
    <t>ОКС БПST</t>
  </si>
  <si>
    <t>a. femoralis dex.</t>
  </si>
  <si>
    <t>1463,51/12860</t>
  </si>
  <si>
    <t>П/О ушито аппаратом AngioSeal</t>
  </si>
  <si>
    <t>КОРОНАРОГРАФИЯ</t>
  </si>
  <si>
    <t>Judkins 5 F.</t>
  </si>
  <si>
    <t xml:space="preserve">Гайчук В.В. </t>
  </si>
  <si>
    <t>Герасимов М.М.</t>
  </si>
  <si>
    <t>Мишина Е.А.</t>
  </si>
  <si>
    <t>сбалансированный</t>
  </si>
  <si>
    <t>Короткий. Проходим, контуры ровные.</t>
  </si>
  <si>
    <t>Баллонная вазодилатация с установкой стента в сосуд ОА (1DES).</t>
  </si>
  <si>
    <t>Морозов В.А.</t>
  </si>
  <si>
    <t>50 ml</t>
  </si>
  <si>
    <t>1507.66/12326</t>
  </si>
  <si>
    <t>150 ml</t>
  </si>
  <si>
    <t>PB 3.5</t>
  </si>
  <si>
    <r>
      <t xml:space="preserve">Оптимальная катетеризация устье ствола ЛКА обеспечена 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Asahi ZenyteEX PB 3,5 6</t>
    </r>
    <r>
      <rPr>
        <sz val="11"/>
        <color theme="1"/>
        <rFont val="Calibri"/>
        <family val="2"/>
        <charset val="204"/>
        <scheme val="minor"/>
      </rPr>
      <t>F.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Soft J</t>
    </r>
    <r>
      <rPr>
        <sz val="11"/>
        <color theme="1"/>
        <rFont val="Calibri"/>
        <family val="2"/>
        <charset val="204"/>
        <scheme val="minor"/>
      </rPr>
      <t xml:space="preserve"> проведен  в дистальный  сегмент ОА. Выполнена ангиопластика субокклюзирующего стеноза ОА БК </t>
    </r>
    <r>
      <rPr>
        <b/>
        <sz val="11"/>
        <color theme="1"/>
        <rFont val="Calibri"/>
        <family val="2"/>
        <charset val="204"/>
        <scheme val="minor"/>
      </rPr>
      <t>Euphora 2.0-15</t>
    </r>
    <r>
      <rPr>
        <sz val="11"/>
        <color theme="1"/>
        <rFont val="Calibri"/>
        <family val="2"/>
        <charset val="204"/>
        <scheme val="minor"/>
      </rPr>
      <t xml:space="preserve">, давлением 10 атм.  В зону значимого стеноза дистального сегмента ОА 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2,5х18, давлением 8 атм.</t>
    </r>
    <r>
      <rPr>
        <sz val="11"/>
        <color theme="1"/>
        <rFont val="Calibri"/>
        <family val="2"/>
        <charset val="204"/>
        <scheme val="minor"/>
      </rPr>
      <t xml:space="preserve"> Постдилатация  устья ВТК2 и ячейки стента БК </t>
    </r>
    <r>
      <rPr>
        <b/>
        <sz val="11"/>
        <color theme="1"/>
        <rFont val="Calibri"/>
        <family val="2"/>
        <charset val="204"/>
        <scheme val="minor"/>
      </rPr>
      <t>Euphora 1.5 - 12</t>
    </r>
    <r>
      <rPr>
        <sz val="11"/>
        <color theme="1"/>
        <rFont val="Calibri"/>
        <family val="2"/>
        <charset val="204"/>
        <scheme val="minor"/>
      </rPr>
      <t xml:space="preserve"> давлением 10 и БК Euphora 2.0-15, давлением 8 атм. При контрольной ангиографии кровоток ОА TIMI III, стент раскрыт удовлетворительно, диссекции и дистальной эмболии по ОА и ВТК2 нет, остаточный стеноз устья ВТК до 35%. Ангиографический результат достигнут, успешный. Пациент в стабильном состоянии направляется в ПРИТ.</t>
    </r>
  </si>
  <si>
    <t>Экстренное ЧКВ ОА.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</si>
  <si>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30%, стенозы среднего сегмента 50%.  Антеградный кровоток по ПНА - TIMI III.   </t>
    </r>
    <r>
      <rPr>
        <b/>
        <sz val="11"/>
        <color theme="1"/>
        <rFont val="Times New Roman"/>
        <family val="1"/>
        <charset val="204"/>
      </rPr>
      <t xml:space="preserve">                     </t>
    </r>
    <r>
      <rPr>
        <b/>
        <sz val="12"/>
        <color theme="1"/>
        <rFont val="Times New Roman"/>
        <family val="1"/>
        <charset val="204"/>
      </rPr>
      <t xml:space="preserve">ОА: </t>
    </r>
    <r>
      <rPr>
        <sz val="12"/>
        <color theme="1"/>
        <rFont val="Times New Roman"/>
        <family val="1"/>
        <charset val="204"/>
      </rPr>
      <t xml:space="preserve">стеноз проксимального сегмента 45%, бифуркационный стеноз (1,1,1) дистального сегмента: субокклюзия ОА + устья ВТК2 80%. Антеградный кровоток - TIMI II. </t>
    </r>
    <r>
      <rPr>
        <sz val="11"/>
        <color theme="1"/>
        <rFont val="Times New Roman"/>
        <family val="1"/>
        <charset val="204"/>
      </rPr>
      <t xml:space="preserve">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</t>
    </r>
    <r>
      <rPr>
        <b/>
        <sz val="12"/>
        <color theme="1"/>
        <rFont val="Times New Roman"/>
        <family val="1"/>
        <charset val="204"/>
      </rPr>
      <t xml:space="preserve">Бассейн ПКА: </t>
    </r>
    <r>
      <rPr>
        <sz val="12"/>
        <color theme="1"/>
        <rFont val="Times New Roman"/>
        <family val="1"/>
        <charset val="204"/>
      </rPr>
      <t xml:space="preserve">сстеноз пркосимального сегмента 35%, стеноз среднего сегмента 45%, стеноз дистального сегмента 60%, от устья ЗНА с переходом на прокс/3 стеноз 95%, стеноз прокс/3 ЗБВ 80%. Антеградный кровоток - TIMI II.                           </t>
    </r>
  </si>
  <si>
    <t>П/О ушито аппаратом AngioSeal.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</si>
</sst>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3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6" fillId="0" borderId="7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1" t="s">
        <v>31</v>
      </c>
      <c r="C1" s="122"/>
      <c r="D1" s="122"/>
      <c r="E1" s="122"/>
      <c r="F1" s="122"/>
      <c r="G1" s="122"/>
      <c r="H1" s="122"/>
      <c r="I1" s="122"/>
      <c r="J1" s="13"/>
      <c r="K1" s="90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4"/>
      <c r="B2" s="15"/>
      <c r="C2" s="124" t="s">
        <v>23</v>
      </c>
      <c r="D2" s="125"/>
      <c r="E2" s="125"/>
      <c r="F2" s="125"/>
      <c r="G2" s="125"/>
      <c r="H2" s="125"/>
      <c r="I2" s="15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4"/>
      <c r="B3" s="140" t="s">
        <v>34</v>
      </c>
      <c r="C3" s="141"/>
      <c r="D3" s="141"/>
      <c r="E3" s="141"/>
      <c r="F3" s="141"/>
      <c r="G3" s="141"/>
      <c r="H3" s="141"/>
      <c r="I3" s="141"/>
      <c r="J3" s="16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4"/>
      <c r="B4" s="126" t="s">
        <v>35</v>
      </c>
      <c r="C4" s="126"/>
      <c r="D4" s="126"/>
      <c r="E4" s="126"/>
      <c r="F4" s="126"/>
      <c r="G4" s="126"/>
      <c r="H4" s="126"/>
      <c r="I4" s="126"/>
      <c r="J4" s="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4"/>
      <c r="B5" s="142" t="s">
        <v>55</v>
      </c>
      <c r="C5" s="143"/>
      <c r="D5" s="143"/>
      <c r="E5" s="143"/>
      <c r="F5" s="143"/>
      <c r="G5" s="143"/>
      <c r="H5" s="143"/>
      <c r="I5" s="143"/>
      <c r="J5" s="16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2" t="s">
        <v>0</v>
      </c>
      <c r="B7" s="2">
        <v>43750</v>
      </c>
      <c r="C7" s="77">
        <v>0.625</v>
      </c>
      <c r="D7" s="18"/>
      <c r="E7" s="129" t="s">
        <v>37</v>
      </c>
      <c r="F7" s="129"/>
      <c r="G7" s="139" t="s">
        <v>36</v>
      </c>
      <c r="H7" s="139"/>
      <c r="I7" s="144" t="s">
        <v>45</v>
      </c>
      <c r="J7" s="145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3" t="s">
        <v>3</v>
      </c>
      <c r="B8" s="135" t="s">
        <v>63</v>
      </c>
      <c r="C8" s="136"/>
      <c r="D8" s="18"/>
      <c r="E8" s="130" t="s">
        <v>4</v>
      </c>
      <c r="F8" s="131"/>
      <c r="G8" s="139" t="s">
        <v>36</v>
      </c>
      <c r="H8" s="139"/>
      <c r="I8" s="127" t="s">
        <v>57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4" t="s">
        <v>1</v>
      </c>
      <c r="B9" s="148">
        <v>14295</v>
      </c>
      <c r="C9" s="149"/>
      <c r="D9" s="18"/>
      <c r="E9" s="18"/>
      <c r="F9" s="18"/>
      <c r="G9" s="130" t="s">
        <v>5</v>
      </c>
      <c r="H9" s="131"/>
      <c r="I9" s="127" t="s">
        <v>58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2" t="s">
        <v>2</v>
      </c>
      <c r="B10" s="146" t="s">
        <v>51</v>
      </c>
      <c r="C10" s="147"/>
      <c r="D10" s="18"/>
      <c r="E10" s="18"/>
      <c r="F10" s="18"/>
      <c r="G10" s="130" t="s">
        <v>33</v>
      </c>
      <c r="H10" s="131"/>
      <c r="I10" s="127" t="s">
        <v>59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2" t="s">
        <v>22</v>
      </c>
      <c r="B11" s="76">
        <v>16784</v>
      </c>
      <c r="C11" s="78">
        <v>35</v>
      </c>
      <c r="D11" s="21"/>
      <c r="E11" s="19"/>
      <c r="F11" s="19"/>
      <c r="G11" s="130" t="s">
        <v>7</v>
      </c>
      <c r="H11" s="131"/>
      <c r="I11" s="127" t="s">
        <v>42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5" t="s">
        <v>8</v>
      </c>
      <c r="B13" s="94"/>
      <c r="C13" s="137" t="s">
        <v>43</v>
      </c>
      <c r="D13" s="138"/>
      <c r="E13" s="45" t="s">
        <v>48</v>
      </c>
      <c r="F13" s="97" t="s">
        <v>9</v>
      </c>
      <c r="G13" s="98"/>
      <c r="H13" s="98"/>
      <c r="I13" s="95" t="s">
        <v>52</v>
      </c>
      <c r="J13" s="96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5" t="s">
        <v>24</v>
      </c>
      <c r="B14" s="93"/>
      <c r="C14" s="106"/>
      <c r="D14" s="46" t="s">
        <v>32</v>
      </c>
      <c r="E14" s="97" t="s">
        <v>10</v>
      </c>
      <c r="F14" s="97"/>
      <c r="G14" s="97"/>
      <c r="H14" s="97"/>
      <c r="I14" s="97"/>
      <c r="J14" s="107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3" t="s">
        <v>11</v>
      </c>
      <c r="B18" s="104"/>
      <c r="C18" s="104"/>
      <c r="D18" s="104"/>
      <c r="E18" s="104"/>
      <c r="F18" s="104"/>
      <c r="G18" s="30"/>
      <c r="H18" s="150" t="s">
        <v>40</v>
      </c>
      <c r="I18" s="151"/>
      <c r="J18" s="152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9" t="s">
        <v>56</v>
      </c>
      <c r="C19" s="100"/>
      <c r="D19" s="100"/>
      <c r="E19" s="101"/>
      <c r="F19" s="99" t="s">
        <v>39</v>
      </c>
      <c r="G19" s="102"/>
      <c r="H19" s="153"/>
      <c r="I19" s="154"/>
      <c r="J19" s="155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4"/>
      <c r="I20" s="175"/>
      <c r="J20" s="80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6"/>
      <c r="I21" s="177"/>
      <c r="J21" s="7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7" t="s">
        <v>15</v>
      </c>
      <c r="B22" s="118"/>
      <c r="C22" s="30"/>
      <c r="D22" s="30"/>
      <c r="E22" s="30"/>
      <c r="F22" s="30"/>
      <c r="G22" s="30"/>
      <c r="H22" s="18"/>
      <c r="I22" s="30"/>
      <c r="J22" s="3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9"/>
      <c r="B23" s="120"/>
      <c r="C23" s="32"/>
      <c r="D23" s="23"/>
      <c r="E23" s="23"/>
      <c r="F23" s="23"/>
      <c r="G23" s="23"/>
      <c r="H23" s="23"/>
      <c r="I23" s="23"/>
      <c r="J23" s="2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7" t="s">
        <v>16</v>
      </c>
      <c r="B24" s="132" t="s">
        <v>46</v>
      </c>
      <c r="C24" s="133"/>
      <c r="D24" s="10" t="s">
        <v>64</v>
      </c>
      <c r="E24" s="134" t="s">
        <v>25</v>
      </c>
      <c r="F24" s="134"/>
      <c r="G24" s="11">
        <v>0.51250000000000007</v>
      </c>
      <c r="H24" s="123" t="s">
        <v>47</v>
      </c>
      <c r="I24" s="123"/>
      <c r="J24" s="85" t="s">
        <v>65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5" t="s">
        <v>18</v>
      </c>
      <c r="B25" s="166"/>
      <c r="C25" s="166"/>
      <c r="D25" s="166"/>
      <c r="E25" s="166"/>
      <c r="F25" s="166"/>
      <c r="G25" s="166"/>
      <c r="H25" s="166"/>
      <c r="I25" s="166"/>
      <c r="J25" s="167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2"/>
      <c r="B26" s="18"/>
      <c r="C26" s="18"/>
      <c r="D26" s="18"/>
      <c r="E26" s="108" t="s">
        <v>19</v>
      </c>
      <c r="F26" s="108"/>
      <c r="G26" s="108"/>
      <c r="H26" s="109" t="s">
        <v>60</v>
      </c>
      <c r="I26" s="110"/>
      <c r="J26" s="111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2"/>
      <c r="B27" s="18"/>
      <c r="C27" s="18"/>
      <c r="D27" s="18"/>
      <c r="E27" s="112" t="s">
        <v>20</v>
      </c>
      <c r="F27" s="113"/>
      <c r="G27" s="114" t="s">
        <v>61</v>
      </c>
      <c r="H27" s="115"/>
      <c r="I27" s="115"/>
      <c r="J27" s="116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2"/>
      <c r="B28" s="18"/>
      <c r="C28" s="18"/>
      <c r="D28" s="18"/>
      <c r="E28" s="168" t="s">
        <v>70</v>
      </c>
      <c r="F28" s="169"/>
      <c r="G28" s="169"/>
      <c r="H28" s="169"/>
      <c r="I28" s="169"/>
      <c r="J28" s="170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2"/>
      <c r="B29" s="18"/>
      <c r="C29" s="18"/>
      <c r="D29" s="18"/>
      <c r="E29" s="169"/>
      <c r="F29" s="169"/>
      <c r="G29" s="169"/>
      <c r="H29" s="169"/>
      <c r="I29" s="169"/>
      <c r="J29" s="170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2"/>
      <c r="B30" s="18"/>
      <c r="C30" s="18"/>
      <c r="D30" s="18"/>
      <c r="E30" s="169"/>
      <c r="F30" s="169"/>
      <c r="G30" s="169"/>
      <c r="H30" s="169"/>
      <c r="I30" s="169"/>
      <c r="J30" s="170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2"/>
      <c r="B31" s="18"/>
      <c r="C31" s="18"/>
      <c r="D31" s="18"/>
      <c r="E31" s="169"/>
      <c r="F31" s="169"/>
      <c r="G31" s="169"/>
      <c r="H31" s="169"/>
      <c r="I31" s="169"/>
      <c r="J31" s="170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2"/>
      <c r="B32" s="18"/>
      <c r="C32" s="18"/>
      <c r="D32" s="18"/>
      <c r="E32" s="169"/>
      <c r="F32" s="169"/>
      <c r="G32" s="169"/>
      <c r="H32" s="169"/>
      <c r="I32" s="169"/>
      <c r="J32" s="170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2"/>
      <c r="B33" s="18"/>
      <c r="C33" s="18"/>
      <c r="D33" s="18"/>
      <c r="E33" s="169"/>
      <c r="F33" s="169"/>
      <c r="G33" s="169"/>
      <c r="H33" s="169"/>
      <c r="I33" s="169"/>
      <c r="J33" s="170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2"/>
      <c r="B34" s="18"/>
      <c r="C34" s="18"/>
      <c r="D34" s="18"/>
      <c r="E34" s="169"/>
      <c r="F34" s="169"/>
      <c r="G34" s="169"/>
      <c r="H34" s="169"/>
      <c r="I34" s="169"/>
      <c r="J34" s="170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2"/>
      <c r="B35" s="18"/>
      <c r="C35" s="18"/>
      <c r="D35" s="18"/>
      <c r="E35" s="169"/>
      <c r="F35" s="169"/>
      <c r="G35" s="169"/>
      <c r="H35" s="169"/>
      <c r="I35" s="169"/>
      <c r="J35" s="170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2"/>
      <c r="B36" s="18"/>
      <c r="C36" s="18"/>
      <c r="D36" s="18"/>
      <c r="E36" s="169"/>
      <c r="F36" s="169"/>
      <c r="G36" s="169"/>
      <c r="H36" s="169"/>
      <c r="I36" s="169"/>
      <c r="J36" s="170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3" t="s">
        <v>12</v>
      </c>
      <c r="B37" s="34"/>
      <c r="C37" s="34"/>
      <c r="D37" s="34"/>
      <c r="E37" s="169"/>
      <c r="F37" s="169"/>
      <c r="G37" s="169"/>
      <c r="H37" s="169"/>
      <c r="I37" s="169"/>
      <c r="J37" s="170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5"/>
      <c r="B38" s="34"/>
      <c r="C38" s="34"/>
      <c r="D38" s="34"/>
      <c r="E38" s="169"/>
      <c r="F38" s="169"/>
      <c r="G38" s="169"/>
      <c r="H38" s="169"/>
      <c r="I38" s="169"/>
      <c r="J38" s="170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6" t="s">
        <v>17</v>
      </c>
      <c r="B39" s="37"/>
      <c r="C39" s="37"/>
      <c r="D39" s="37"/>
      <c r="E39" s="169"/>
      <c r="F39" s="169"/>
      <c r="G39" s="169"/>
      <c r="H39" s="169"/>
      <c r="I39" s="169"/>
      <c r="J39" s="170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6"/>
      <c r="B40" s="37"/>
      <c r="C40" s="37"/>
      <c r="D40" s="37"/>
      <c r="E40" s="169"/>
      <c r="F40" s="169"/>
      <c r="G40" s="169"/>
      <c r="H40" s="169"/>
      <c r="I40" s="169"/>
      <c r="J40" s="170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6"/>
      <c r="B41" s="37"/>
      <c r="C41" s="37"/>
      <c r="D41" s="37"/>
      <c r="E41" s="169"/>
      <c r="F41" s="169"/>
      <c r="G41" s="169"/>
      <c r="H41" s="169"/>
      <c r="I41" s="169"/>
      <c r="J41" s="170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6"/>
      <c r="B42" s="37"/>
      <c r="C42" s="37"/>
      <c r="D42" s="37"/>
      <c r="E42" s="169"/>
      <c r="F42" s="169"/>
      <c r="G42" s="169"/>
      <c r="H42" s="169"/>
      <c r="I42" s="169"/>
      <c r="J42" s="170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6"/>
      <c r="B43" s="37"/>
      <c r="C43" s="37"/>
      <c r="D43" s="37"/>
      <c r="E43" s="169"/>
      <c r="F43" s="169"/>
      <c r="G43" s="169"/>
      <c r="H43" s="169"/>
      <c r="I43" s="169"/>
      <c r="J43" s="170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6"/>
      <c r="B44" s="37"/>
      <c r="C44" s="37"/>
      <c r="D44" s="37"/>
      <c r="E44" s="169"/>
      <c r="F44" s="169"/>
      <c r="G44" s="169"/>
      <c r="H44" s="169"/>
      <c r="I44" s="169"/>
      <c r="J44" s="170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6"/>
      <c r="B45" s="37"/>
      <c r="C45" s="37"/>
      <c r="D45" s="37"/>
      <c r="E45" s="169"/>
      <c r="F45" s="169"/>
      <c r="G45" s="169"/>
      <c r="H45" s="169"/>
      <c r="I45" s="169"/>
      <c r="J45" s="170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6"/>
      <c r="B46" s="37"/>
      <c r="C46" s="37"/>
      <c r="D46" s="37"/>
      <c r="E46" s="169"/>
      <c r="F46" s="169"/>
      <c r="G46" s="169"/>
      <c r="H46" s="169"/>
      <c r="I46" s="169"/>
      <c r="J46" s="170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8" t="s">
        <v>28</v>
      </c>
      <c r="B47" s="159"/>
      <c r="C47" s="37"/>
      <c r="D47" s="37"/>
      <c r="E47" s="169"/>
      <c r="F47" s="169"/>
      <c r="G47" s="169"/>
      <c r="H47" s="169"/>
      <c r="I47" s="169"/>
      <c r="J47" s="170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1" t="s">
        <v>69</v>
      </c>
      <c r="B48" s="172"/>
      <c r="C48" s="172"/>
      <c r="D48" s="172"/>
      <c r="E48" s="169"/>
      <c r="F48" s="169"/>
      <c r="G48" s="169"/>
      <c r="H48" s="169"/>
      <c r="I48" s="169"/>
      <c r="J48" s="170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3"/>
      <c r="B49" s="172"/>
      <c r="C49" s="172"/>
      <c r="D49" s="172"/>
      <c r="E49" s="169"/>
      <c r="F49" s="169"/>
      <c r="G49" s="169"/>
      <c r="H49" s="169"/>
      <c r="I49" s="169"/>
      <c r="J49" s="170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3"/>
      <c r="B50" s="172"/>
      <c r="C50" s="172"/>
      <c r="D50" s="172"/>
      <c r="E50" s="169"/>
      <c r="F50" s="169"/>
      <c r="G50" s="169"/>
      <c r="H50" s="169"/>
      <c r="I50" s="169"/>
      <c r="J50" s="170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3"/>
      <c r="B51" s="172"/>
      <c r="C51" s="172"/>
      <c r="D51" s="172"/>
      <c r="E51" s="169"/>
      <c r="F51" s="169"/>
      <c r="G51" s="169"/>
      <c r="H51" s="169"/>
      <c r="I51" s="169"/>
      <c r="J51" s="170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60"/>
      <c r="B52" s="161"/>
      <c r="C52" s="162"/>
      <c r="D52" s="162"/>
      <c r="E52" s="162"/>
      <c r="F52" s="162"/>
      <c r="G52" s="162"/>
      <c r="H52" s="162"/>
      <c r="I52" s="162"/>
      <c r="J52" s="163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1" t="s">
        <v>71</v>
      </c>
      <c r="B54" s="92"/>
      <c r="C54" s="92"/>
      <c r="D54" s="156" t="s">
        <v>41</v>
      </c>
      <c r="E54" s="157"/>
      <c r="F54" s="38"/>
      <c r="G54" s="38"/>
      <c r="H54" s="93" t="s">
        <v>21</v>
      </c>
      <c r="I54" s="94"/>
      <c r="J54" s="3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Н.А.,Баранова В.Б,"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31</v>
      </c>
      <c r="B1" s="214"/>
      <c r="C1" s="214"/>
      <c r="D1" s="214"/>
      <c r="E1" s="214"/>
      <c r="F1" s="214"/>
      <c r="G1" s="214"/>
      <c r="H1" s="214"/>
      <c r="I1" s="214"/>
      <c r="J1" s="215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19" t="s">
        <v>34</v>
      </c>
      <c r="B3" s="217"/>
      <c r="C3" s="217"/>
      <c r="D3" s="217"/>
      <c r="E3" s="217"/>
      <c r="F3" s="217"/>
      <c r="G3" s="217"/>
      <c r="H3" s="217"/>
      <c r="I3" s="217"/>
      <c r="J3" s="218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1" t="s">
        <v>62</v>
      </c>
      <c r="B5" s="222"/>
      <c r="C5" s="222"/>
      <c r="D5" s="222"/>
      <c r="E5" s="222"/>
      <c r="F5" s="222"/>
      <c r="G5" s="222"/>
      <c r="H5" s="222"/>
      <c r="I5" s="222"/>
      <c r="J5" s="223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2" t="s">
        <v>0</v>
      </c>
      <c r="B7" s="87">
        <v>43750</v>
      </c>
      <c r="C7" s="70">
        <v>0.67708333333333337</v>
      </c>
      <c r="D7" s="18"/>
      <c r="E7" s="129" t="s">
        <v>37</v>
      </c>
      <c r="F7" s="224"/>
      <c r="G7" s="203" t="str">
        <f>'Диагностика КГ'!G7:H7</f>
        <v>__________</v>
      </c>
      <c r="H7" s="203"/>
      <c r="I7" s="225" t="str">
        <f>'Диагностика КГ'!I7:J7</f>
        <v>Щербаков А.С.</v>
      </c>
      <c r="J7" s="226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3" t="s">
        <v>3</v>
      </c>
      <c r="B8" s="190" t="str">
        <f>'Диагностика КГ'!B8:C8</f>
        <v>Морозов В.А.</v>
      </c>
      <c r="C8" s="201"/>
      <c r="D8" s="18"/>
      <c r="E8" s="130" t="s">
        <v>4</v>
      </c>
      <c r="F8" s="202"/>
      <c r="G8" s="204" t="str">
        <f>'Диагностика КГ'!G8:H8</f>
        <v>__________</v>
      </c>
      <c r="H8" s="204"/>
      <c r="I8" s="190" t="str">
        <f>'Диагностика КГ'!I8:J8</f>
        <v xml:space="preserve">Гайчук В.В. </v>
      </c>
      <c r="J8" s="191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4" t="s">
        <v>1</v>
      </c>
      <c r="B9" s="186">
        <f>'Диагностика КГ'!B9:C9</f>
        <v>14295</v>
      </c>
      <c r="C9" s="187"/>
      <c r="D9" s="18"/>
      <c r="E9" s="18"/>
      <c r="F9" s="40"/>
      <c r="G9" s="188" t="s">
        <v>5</v>
      </c>
      <c r="H9" s="189"/>
      <c r="I9" s="190" t="s">
        <v>58</v>
      </c>
      <c r="J9" s="191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2" t="s">
        <v>2</v>
      </c>
      <c r="B10" s="192" t="s">
        <v>51</v>
      </c>
      <c r="C10" s="193"/>
      <c r="D10" s="18"/>
      <c r="E10" s="18"/>
      <c r="F10" s="18"/>
      <c r="G10" s="130" t="s">
        <v>6</v>
      </c>
      <c r="H10" s="131"/>
      <c r="I10" s="190" t="str">
        <f>'Диагностика КГ'!I10:J10</f>
        <v>Мишина Е.А.</v>
      </c>
      <c r="J10" s="191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2" t="s">
        <v>22</v>
      </c>
      <c r="B11" s="67">
        <f>'Диагностика КГ'!B11:C11</f>
        <v>16784</v>
      </c>
      <c r="C11" s="67">
        <f>'Диагностика КГ'!C11</f>
        <v>35</v>
      </c>
      <c r="D11" s="21"/>
      <c r="E11" s="19"/>
      <c r="F11" s="19"/>
      <c r="G11" s="130" t="s">
        <v>7</v>
      </c>
      <c r="H11" s="131"/>
      <c r="I11" s="190" t="str">
        <f>'Диагностика КГ'!I11:J11</f>
        <v>________</v>
      </c>
      <c r="J11" s="191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05" t="s">
        <v>8</v>
      </c>
      <c r="B13" s="94"/>
      <c r="C13" s="197" t="str">
        <f>'Диагностика КГ'!B13:C13</f>
        <v>Sol. lidocaini 1%</v>
      </c>
      <c r="D13" s="198"/>
      <c r="E13" s="83" t="str">
        <f>'Диагностика КГ'!E13</f>
        <v>1 ml</v>
      </c>
      <c r="F13" s="97" t="s">
        <v>9</v>
      </c>
      <c r="G13" s="98"/>
      <c r="H13" s="98"/>
      <c r="I13" s="199" t="s">
        <v>52</v>
      </c>
      <c r="J13" s="200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05" t="s">
        <v>24</v>
      </c>
      <c r="B14" s="93"/>
      <c r="C14" s="106"/>
      <c r="D14" s="46" t="s">
        <v>32</v>
      </c>
      <c r="E14" s="229" t="s">
        <v>26</v>
      </c>
      <c r="F14" s="230"/>
      <c r="G14" s="230"/>
      <c r="H14" s="230"/>
      <c r="I14" s="230"/>
      <c r="J14" s="231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49"/>
      <c r="B15" s="235" t="s">
        <v>44</v>
      </c>
      <c r="C15" s="233"/>
      <c r="D15" s="233"/>
      <c r="E15" s="236"/>
      <c r="F15" s="232" t="s">
        <v>27</v>
      </c>
      <c r="G15" s="236"/>
      <c r="H15" s="232" t="s">
        <v>38</v>
      </c>
      <c r="I15" s="233"/>
      <c r="J15" s="234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0" t="s">
        <v>13</v>
      </c>
      <c r="B17" s="57"/>
      <c r="C17" s="58"/>
      <c r="D17" s="59"/>
      <c r="E17" s="238" t="s">
        <v>67</v>
      </c>
      <c r="F17" s="58"/>
      <c r="G17" s="28"/>
      <c r="H17" s="84"/>
      <c r="I17" s="72"/>
      <c r="J17" s="61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117" t="s">
        <v>15</v>
      </c>
      <c r="B18" s="118"/>
      <c r="C18" s="18"/>
      <c r="D18" s="18"/>
      <c r="E18" s="18"/>
      <c r="F18" s="18"/>
      <c r="G18" s="18"/>
      <c r="H18" s="29"/>
      <c r="I18" s="29"/>
      <c r="J18" s="31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119"/>
      <c r="B19" s="120"/>
      <c r="C19" s="51"/>
      <c r="D19" s="51"/>
      <c r="E19" s="51"/>
      <c r="F19" s="51"/>
      <c r="G19" s="51"/>
      <c r="H19" s="51"/>
      <c r="I19" s="51"/>
      <c r="J19" s="62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69" t="s">
        <v>16</v>
      </c>
      <c r="B20" s="211" t="s">
        <v>46</v>
      </c>
      <c r="C20" s="212"/>
      <c r="D20" s="68" t="s">
        <v>66</v>
      </c>
      <c r="E20" s="134" t="s">
        <v>25</v>
      </c>
      <c r="F20" s="134"/>
      <c r="G20" s="88">
        <v>0.5083333333333333</v>
      </c>
      <c r="H20" s="123" t="s">
        <v>47</v>
      </c>
      <c r="I20" s="123"/>
      <c r="J20" s="86" t="s">
        <v>53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1" t="s">
        <v>50</v>
      </c>
      <c r="B21" s="82"/>
      <c r="C21" s="227"/>
      <c r="D21" s="228"/>
      <c r="E21" s="194" t="s">
        <v>29</v>
      </c>
      <c r="F21" s="195"/>
      <c r="G21" s="195"/>
      <c r="H21" s="195"/>
      <c r="I21" s="195"/>
      <c r="J21" s="196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5"/>
      <c r="B22" s="1"/>
      <c r="C22" s="1"/>
      <c r="D22" s="1"/>
      <c r="E22" s="237" t="s">
        <v>68</v>
      </c>
      <c r="F22" s="209"/>
      <c r="G22" s="209"/>
      <c r="H22" s="209"/>
      <c r="I22" s="209"/>
      <c r="J22" s="210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5"/>
      <c r="B23" s="1"/>
      <c r="C23" s="1"/>
      <c r="D23" s="66"/>
      <c r="E23" s="209"/>
      <c r="F23" s="209"/>
      <c r="G23" s="209"/>
      <c r="H23" s="209"/>
      <c r="I23" s="209"/>
      <c r="J23" s="210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5"/>
      <c r="B24" s="1"/>
      <c r="C24" s="1"/>
      <c r="D24" s="1"/>
      <c r="E24" s="209"/>
      <c r="F24" s="209"/>
      <c r="G24" s="209"/>
      <c r="H24" s="209"/>
      <c r="I24" s="209"/>
      <c r="J24" s="210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5"/>
      <c r="B25" s="1"/>
      <c r="C25" s="1"/>
      <c r="D25" s="1"/>
      <c r="E25" s="209"/>
      <c r="F25" s="209"/>
      <c r="G25" s="209"/>
      <c r="H25" s="209"/>
      <c r="I25" s="209"/>
      <c r="J25" s="210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5"/>
      <c r="B26" s="1"/>
      <c r="C26" s="1"/>
      <c r="D26" s="1"/>
      <c r="E26" s="209"/>
      <c r="F26" s="209"/>
      <c r="G26" s="209"/>
      <c r="H26" s="209"/>
      <c r="I26" s="209"/>
      <c r="J26" s="210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5"/>
      <c r="B27" s="1"/>
      <c r="C27" s="1"/>
      <c r="D27" s="60"/>
      <c r="E27" s="209"/>
      <c r="F27" s="209"/>
      <c r="G27" s="209"/>
      <c r="H27" s="209"/>
      <c r="I27" s="209"/>
      <c r="J27" s="210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5"/>
      <c r="B28" s="1"/>
      <c r="C28" s="1"/>
      <c r="D28" s="1"/>
      <c r="E28" s="209"/>
      <c r="F28" s="209"/>
      <c r="G28" s="209"/>
      <c r="H28" s="209"/>
      <c r="I28" s="209"/>
      <c r="J28" s="210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5"/>
      <c r="B29" s="1"/>
      <c r="C29" s="1"/>
      <c r="D29" s="1"/>
      <c r="E29" s="209"/>
      <c r="F29" s="209"/>
      <c r="G29" s="209"/>
      <c r="H29" s="209"/>
      <c r="I29" s="209"/>
      <c r="J29" s="210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5"/>
      <c r="B30" s="1"/>
      <c r="C30" s="1"/>
      <c r="D30" s="1"/>
      <c r="E30" s="209"/>
      <c r="F30" s="209"/>
      <c r="G30" s="209"/>
      <c r="H30" s="209"/>
      <c r="I30" s="209"/>
      <c r="J30" s="210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5"/>
      <c r="B31" s="1"/>
      <c r="C31" s="1"/>
      <c r="D31" s="1"/>
      <c r="E31" s="209"/>
      <c r="F31" s="209"/>
      <c r="G31" s="209"/>
      <c r="H31" s="209"/>
      <c r="I31" s="209"/>
      <c r="J31" s="210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5"/>
      <c r="B32" s="1"/>
      <c r="C32" s="1"/>
      <c r="D32" s="1"/>
      <c r="E32" s="209"/>
      <c r="F32" s="209"/>
      <c r="G32" s="209"/>
      <c r="H32" s="209"/>
      <c r="I32" s="209"/>
      <c r="J32" s="210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5"/>
      <c r="B33" s="1"/>
      <c r="C33" s="1"/>
      <c r="D33" s="1"/>
      <c r="E33" s="209"/>
      <c r="F33" s="209"/>
      <c r="G33" s="209"/>
      <c r="H33" s="209"/>
      <c r="I33" s="209"/>
      <c r="J33" s="210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5"/>
      <c r="B34" s="1"/>
      <c r="C34" s="1"/>
      <c r="D34" s="1"/>
      <c r="E34" s="209"/>
      <c r="F34" s="209"/>
      <c r="G34" s="209"/>
      <c r="H34" s="209"/>
      <c r="I34" s="209"/>
      <c r="J34" s="210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5"/>
      <c r="B35" s="1"/>
      <c r="C35" s="1"/>
      <c r="D35" s="1"/>
      <c r="E35" s="209"/>
      <c r="F35" s="209"/>
      <c r="G35" s="209"/>
      <c r="H35" s="209"/>
      <c r="I35" s="209"/>
      <c r="J35" s="210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5"/>
      <c r="B36" s="1"/>
      <c r="C36" s="1"/>
      <c r="D36" s="1"/>
      <c r="E36" s="209"/>
      <c r="F36" s="209"/>
      <c r="G36" s="209"/>
      <c r="H36" s="209"/>
      <c r="I36" s="209"/>
      <c r="J36" s="210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5"/>
      <c r="B37" s="1"/>
      <c r="C37" s="1"/>
      <c r="D37" s="1"/>
      <c r="E37" s="209"/>
      <c r="F37" s="209"/>
      <c r="G37" s="209"/>
      <c r="H37" s="209"/>
      <c r="I37" s="209"/>
      <c r="J37" s="210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5"/>
      <c r="B38" s="1"/>
      <c r="C38" s="1"/>
      <c r="D38" s="1"/>
      <c r="E38" s="209"/>
      <c r="F38" s="209"/>
      <c r="G38" s="209"/>
      <c r="H38" s="209"/>
      <c r="I38" s="209"/>
      <c r="J38" s="210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5"/>
      <c r="B39" s="1"/>
      <c r="C39" s="1"/>
      <c r="D39" s="1"/>
      <c r="E39" s="209"/>
      <c r="F39" s="209"/>
      <c r="G39" s="209"/>
      <c r="H39" s="209"/>
      <c r="I39" s="209"/>
      <c r="J39" s="210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5"/>
      <c r="B40" s="1"/>
      <c r="C40" s="1"/>
      <c r="D40" s="1"/>
      <c r="E40" s="209"/>
      <c r="F40" s="209"/>
      <c r="G40" s="209"/>
      <c r="H40" s="209"/>
      <c r="I40" s="209"/>
      <c r="J40" s="210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5"/>
      <c r="B41" s="1"/>
      <c r="C41" s="1"/>
      <c r="D41" s="1"/>
      <c r="E41" s="209"/>
      <c r="F41" s="209"/>
      <c r="G41" s="209"/>
      <c r="H41" s="209"/>
      <c r="I41" s="209"/>
      <c r="J41" s="210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5"/>
      <c r="B42" s="1"/>
      <c r="C42" s="1"/>
      <c r="D42" s="1"/>
      <c r="E42" s="209"/>
      <c r="F42" s="209"/>
      <c r="G42" s="209"/>
      <c r="H42" s="209"/>
      <c r="I42" s="209"/>
      <c r="J42" s="210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5"/>
      <c r="B43" s="1"/>
      <c r="C43" s="1"/>
      <c r="D43" s="1"/>
      <c r="E43" s="209"/>
      <c r="F43" s="209"/>
      <c r="G43" s="209"/>
      <c r="H43" s="209"/>
      <c r="I43" s="209"/>
      <c r="J43" s="210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5"/>
      <c r="B44" s="1"/>
      <c r="C44" s="1"/>
      <c r="D44" s="1"/>
      <c r="E44" s="209"/>
      <c r="F44" s="209"/>
      <c r="G44" s="209"/>
      <c r="H44" s="209"/>
      <c r="I44" s="209"/>
      <c r="J44" s="210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5"/>
      <c r="B45" s="1"/>
      <c r="C45" s="1"/>
      <c r="D45" s="1"/>
      <c r="E45" s="209"/>
      <c r="F45" s="209"/>
      <c r="G45" s="209"/>
      <c r="H45" s="209"/>
      <c r="I45" s="209"/>
      <c r="J45" s="210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5"/>
      <c r="B46" s="1"/>
      <c r="C46" s="1"/>
      <c r="D46" s="1"/>
      <c r="E46" s="209"/>
      <c r="F46" s="209"/>
      <c r="G46" s="209"/>
      <c r="H46" s="209"/>
      <c r="I46" s="209"/>
      <c r="J46" s="210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5"/>
      <c r="B47" s="1"/>
      <c r="C47" s="1"/>
      <c r="D47" s="1"/>
      <c r="E47" s="209"/>
      <c r="F47" s="209"/>
      <c r="G47" s="209"/>
      <c r="H47" s="209"/>
      <c r="I47" s="209"/>
      <c r="J47" s="210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180" t="s">
        <v>30</v>
      </c>
      <c r="B48" s="181"/>
      <c r="C48" s="73"/>
      <c r="D48" s="1"/>
      <c r="E48" s="209"/>
      <c r="F48" s="209"/>
      <c r="G48" s="209"/>
      <c r="H48" s="209"/>
      <c r="I48" s="209"/>
      <c r="J48" s="210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182" t="s">
        <v>49</v>
      </c>
      <c r="B49" s="183"/>
      <c r="C49" s="183"/>
      <c r="D49" s="183"/>
      <c r="E49" s="183"/>
      <c r="F49" s="183"/>
      <c r="G49" s="183"/>
      <c r="H49" s="183"/>
      <c r="I49" s="183"/>
      <c r="J49" s="18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178" t="s">
        <v>54</v>
      </c>
      <c r="B54" s="179"/>
      <c r="C54" s="179"/>
      <c r="D54" s="74"/>
      <c r="E54" s="74"/>
      <c r="F54" s="74"/>
      <c r="G54" s="93" t="s">
        <v>21</v>
      </c>
      <c r="H54" s="94"/>
      <c r="I54" s="63"/>
      <c r="J54" s="64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2019-10-12T13:34:33Z</cp:lastPrinted>
  <dcterms:created xsi:type="dcterms:W3CDTF">2006-09-16T00:00:00Z</dcterms:created>
  <dcterms:modified xsi:type="dcterms:W3CDTF">2019-10-12T13:35:04Z</dcterms:modified>
  <cp:category>Рентгенэндоваскулярные хирурги</cp:category>
</cp:coreProperties>
</file>