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21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<sst xmlns="http://schemas.openxmlformats.org/spreadsheetml/2006/main" count="97" uniqueCount="72">
  <si>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</si>
  <si>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</si>
  <si>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</si>
  <si>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</si>
  <si>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</si>
  <si>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</si>
  <si>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</si>
  <si>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</si>
  <si>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</si>
  <si>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</si>
  <si>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</si>
  <si>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</si>
  <si>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</si>
  <si>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</si>
  <si>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</si>
  <si>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</si>
  <si>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</si>
  <si>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</si>
  <si>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</si>
  <si>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</si>
  <si>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</si>
  <si>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</si>
  <si>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</si>
  <si>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</si>
  <si>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</si>
  <si>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</si>
  <si>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</si>
  <si>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</si>
  <si>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</si>
  <si>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</si>
  <si>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</si>
  <si>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</si>
  <si>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</si>
  <si>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</si>
  <si>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</si>
  <si>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</si>
  <si>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</si>
  <si>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</si>
  <si>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</si>
  <si>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</si>
  <si>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</si>
  <si>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</si>
  <si>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</si>
  <si>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</si>
  <si>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</si>
  <si>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</si>
  <si>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</si>
  <si>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</si>
  <si>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</si>
  <si>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</si>
  <si>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</si>
  <si>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</si>
  <si>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</si>
  <si>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</si>
  <si>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без стенозов</t>
  </si>
  <si>
    <t>Omnipaque 350</t>
  </si>
  <si>
    <t>6 F</t>
  </si>
  <si>
    <t>Щербаков А.С.</t>
  </si>
  <si>
    <t>Капралова Е.А.</t>
  </si>
  <si>
    <t>Optiray 350</t>
  </si>
  <si>
    <t>Синицина И.А.</t>
  </si>
  <si>
    <t>350 ml</t>
  </si>
  <si>
    <r>
      <t xml:space="preserve">Контроль места пункции. Повязка на 6ч.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</si>
  <si>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Баллонная вазодилатация с установкой стентов в сосуд ПНА (1 DES).</t>
  </si>
  <si>
    <t>окончание 17:00</t>
  </si>
  <si>
    <t>начало 15:35</t>
  </si>
  <si>
    <t>Голубев А.А.</t>
  </si>
  <si>
    <t>Соловьев С.О.</t>
  </si>
  <si>
    <t>24.54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</si>
  <si>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ПНА 35%, бифуркационный стеноз (по Medina 1,1,1): - стеноз проксимального сегмента ПНА 90%, устье ДВ 70%, далее тромботическая окклюзия от проксимальной/3 ДВ. Антеградный кровоток по ДВ TIMI 0. Антеградный кровоток по ПНА TIMI II.  ИМА: проходима, контуры ровные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30%. Антеградный кровоток TIMI III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 стеноз 30%. Антеградный кровоток TIMI III   </t>
    </r>
  </si>
  <si>
    <t>Реваскуляризация в бассейне  ПКА</t>
  </si>
  <si>
    <r>
      <t xml:space="preserve"> В устье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 EBU 3,5 6Fr</t>
    </r>
    <r>
      <rPr>
        <sz val="11"/>
        <color theme="1"/>
        <rFont val="Calibri"/>
        <family val="2"/>
        <charset val="204"/>
        <scheme val="minor"/>
      </rPr>
      <t>.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Asahi Fielder FC</t>
    </r>
    <r>
      <rPr>
        <sz val="11"/>
        <color theme="1"/>
        <rFont val="Calibri"/>
        <family val="2"/>
        <charset val="204"/>
        <scheme val="minor"/>
      </rPr>
      <t xml:space="preserve"> заведены в дистальный сегмент ПНА и ДВ. Аспирационным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Aspiron 6F </t>
    </r>
    <r>
      <rPr>
        <sz val="11"/>
        <color theme="1"/>
        <rFont val="Calibri"/>
        <family val="2"/>
        <charset val="204"/>
        <scheme val="minor"/>
      </rPr>
      <t xml:space="preserve">выполнена аспирация тромботических масс из ДВ, получены мелкие фрагменты тромба. </t>
    </r>
    <r>
      <rPr>
        <b/>
        <sz val="11"/>
        <color theme="1"/>
        <rFont val="Calibri"/>
        <family val="2"/>
        <charset val="204"/>
        <scheme val="minor"/>
      </rPr>
      <t>БК Euphora 2.0-15</t>
    </r>
    <r>
      <rPr>
        <sz val="11"/>
        <color theme="1"/>
        <rFont val="Calibri"/>
        <family val="2"/>
        <charset val="204"/>
        <scheme val="minor"/>
      </rPr>
      <t xml:space="preserve">  выполнена ангиопластика субокклюзирующего стеноза проксимальной/3 ДВ. Получен по ДВ антеградный кровоток - TIMI II.  В зону проксимального сегмента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 3,5-22мм</t>
    </r>
    <r>
      <rPr>
        <sz val="11"/>
        <color theme="1"/>
        <rFont val="Calibri"/>
        <family val="2"/>
        <charset val="204"/>
        <scheme val="minor"/>
      </rPr>
      <t xml:space="preserve"> (16атм). Проксимальная оптимизация стента БК </t>
    </r>
    <r>
      <rPr>
        <b/>
        <sz val="11"/>
        <color theme="1"/>
        <rFont val="Calibri"/>
        <family val="2"/>
        <charset val="204"/>
        <scheme val="minor"/>
      </rPr>
      <t>NC Euphora 4.0-12</t>
    </r>
    <r>
      <rPr>
        <sz val="11"/>
        <color theme="1"/>
        <rFont val="Calibri"/>
        <family val="2"/>
        <charset val="204"/>
        <scheme val="minor"/>
      </rPr>
      <t>, давлением 16 атм. Рекроссинг проводников. Далее выполненна пластика ячейки и устья ДВ</t>
    </r>
    <r>
      <rPr>
        <b/>
        <sz val="11"/>
        <color theme="1"/>
        <rFont val="Calibri"/>
        <family val="2"/>
        <charset val="204"/>
        <scheme val="minor"/>
      </rPr>
      <t xml:space="preserve"> БК Euphora 2.5-10</t>
    </r>
    <r>
      <rPr>
        <sz val="11"/>
        <color theme="1"/>
        <rFont val="Calibri"/>
        <family val="2"/>
        <charset val="204"/>
        <scheme val="minor"/>
      </rPr>
      <t xml:space="preserve">, давлением 12 атм.    </t>
    </r>
    <r>
      <rPr>
        <i/>
        <sz val="11"/>
        <color theme="1"/>
        <rFont val="Calibri"/>
        <family val="2"/>
        <charset val="204"/>
        <scheme val="minor"/>
      </rPr>
      <t xml:space="preserve">При контрольной съемке: стент раскрыты удовлетворительно, зона стеноза покрыта полностью; признаков краевых диссекций, тромбоза, дситальной эмболии по ПНА и ДВ не выявлено, TIMI III по ПНА, TIMI II по ДВ, остаточный стеноз устья ДВ менее 50%. Пациент в стабильном состоянии направляется в ПРИТ.                                                                                                                                                                         </t>
    </r>
    <r>
      <rPr>
        <sz val="11"/>
        <color theme="1"/>
        <rFont val="Calibri"/>
        <family val="2"/>
        <charset val="20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</si>
</sst>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u/>
      <sz val="13.5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5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9" t="s">
        <v>34</v>
      </c>
      <c r="C1" s="120"/>
      <c r="D1" s="120"/>
      <c r="E1" s="120"/>
      <c r="F1" s="120"/>
      <c r="G1" s="120"/>
      <c r="H1" s="120"/>
      <c r="I1" s="120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22" t="s">
        <v>24</v>
      </c>
      <c r="D2" s="123"/>
      <c r="E2" s="123"/>
      <c r="F2" s="123"/>
      <c r="G2" s="123"/>
      <c r="H2" s="123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37" t="s">
        <v>37</v>
      </c>
      <c r="C3" s="138"/>
      <c r="D3" s="138"/>
      <c r="E3" s="138"/>
      <c r="F3" s="138"/>
      <c r="G3" s="138"/>
      <c r="H3" s="138"/>
      <c r="I3" s="138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24" t="s">
        <v>39</v>
      </c>
      <c r="C4" s="124"/>
      <c r="D4" s="124"/>
      <c r="E4" s="124"/>
      <c r="F4" s="124"/>
      <c r="G4" s="124"/>
      <c r="H4" s="124"/>
      <c r="I4" s="124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39" t="s">
        <v>33</v>
      </c>
      <c r="C5" s="140"/>
      <c r="D5" s="140"/>
      <c r="E5" s="140"/>
      <c r="F5" s="140"/>
      <c r="G5" s="140"/>
      <c r="H5" s="140"/>
      <c r="I5" s="140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>
        <v>43759</v>
      </c>
      <c r="C7" s="79" t="s">
        <v>65</v>
      </c>
      <c r="D7" s="19"/>
      <c r="E7" s="127" t="s">
        <v>41</v>
      </c>
      <c r="F7" s="127"/>
      <c r="G7" s="136" t="s">
        <v>40</v>
      </c>
      <c r="H7" s="136"/>
      <c r="I7" s="141" t="s">
        <v>57</v>
      </c>
      <c r="J7" s="14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66</v>
      </c>
      <c r="C8" s="133"/>
      <c r="D8" s="19"/>
      <c r="E8" s="128" t="s">
        <v>4</v>
      </c>
      <c r="F8" s="129"/>
      <c r="G8" s="136" t="s">
        <v>40</v>
      </c>
      <c r="H8" s="136"/>
      <c r="I8" s="125" t="s">
        <v>60</v>
      </c>
      <c r="J8" s="126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45">
        <v>24247</v>
      </c>
      <c r="C9" s="146"/>
      <c r="D9" s="19"/>
      <c r="E9" s="19"/>
      <c r="F9" s="19"/>
      <c r="G9" s="128" t="s">
        <v>5</v>
      </c>
      <c r="H9" s="129"/>
      <c r="I9" s="125" t="s">
        <v>67</v>
      </c>
      <c r="J9" s="126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43"/>
      <c r="C10" s="144"/>
      <c r="D10" s="19"/>
      <c r="E10" s="19"/>
      <c r="F10" s="19"/>
      <c r="G10" s="128" t="s">
        <v>36</v>
      </c>
      <c r="H10" s="129"/>
      <c r="I10" s="125" t="s">
        <v>58</v>
      </c>
      <c r="J10" s="126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23</v>
      </c>
      <c r="B11" s="78">
        <v>17278</v>
      </c>
      <c r="C11" s="80">
        <v>35</v>
      </c>
      <c r="D11" s="22"/>
      <c r="E11" s="20"/>
      <c r="F11" s="20"/>
      <c r="G11" s="128" t="s">
        <v>7</v>
      </c>
      <c r="H11" s="129"/>
      <c r="I11" s="125" t="s">
        <v>49</v>
      </c>
      <c r="J11" s="126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51</v>
      </c>
      <c r="D13" s="135"/>
      <c r="E13" s="46" t="s">
        <v>53</v>
      </c>
      <c r="F13" s="95" t="s">
        <v>9</v>
      </c>
      <c r="G13" s="96"/>
      <c r="H13" s="96"/>
      <c r="I13" s="93" t="s">
        <v>52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25</v>
      </c>
      <c r="B14" s="91"/>
      <c r="C14" s="104"/>
      <c r="D14" s="47" t="s">
        <v>35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7" t="s">
        <v>45</v>
      </c>
      <c r="I18" s="148"/>
      <c r="J18" s="14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42</v>
      </c>
      <c r="C19" s="98"/>
      <c r="D19" s="98"/>
      <c r="E19" s="99"/>
      <c r="F19" s="97" t="s">
        <v>44</v>
      </c>
      <c r="G19" s="100"/>
      <c r="H19" s="150"/>
      <c r="I19" s="151"/>
      <c r="J19" s="152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1"/>
      <c r="I20" s="172"/>
      <c r="J20" s="82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3"/>
      <c r="I21" s="174"/>
      <c r="J21" s="81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5" t="s">
        <v>15</v>
      </c>
      <c r="B22" s="116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7"/>
      <c r="B23" s="118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30" t="s">
        <v>59</v>
      </c>
      <c r="C24" s="131"/>
      <c r="D24" s="10" t="s">
        <v>46</v>
      </c>
      <c r="E24" s="121" t="s">
        <v>26</v>
      </c>
      <c r="F24" s="121"/>
      <c r="G24" s="11"/>
      <c r="H24" s="121" t="s">
        <v>17</v>
      </c>
      <c r="I24" s="121"/>
      <c r="J24" s="1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62" t="s">
        <v>19</v>
      </c>
      <c r="B25" s="163"/>
      <c r="C25" s="163"/>
      <c r="D25" s="163"/>
      <c r="E25" s="163"/>
      <c r="F25" s="163"/>
      <c r="G25" s="163"/>
      <c r="H25" s="163"/>
      <c r="I25" s="163"/>
      <c r="J25" s="16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47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10" t="s">
        <v>21</v>
      </c>
      <c r="F27" s="111"/>
      <c r="G27" s="112" t="s">
        <v>54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65" t="s">
        <v>69</v>
      </c>
      <c r="F28" s="166"/>
      <c r="G28" s="166"/>
      <c r="H28" s="166"/>
      <c r="I28" s="166"/>
      <c r="J28" s="16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66"/>
      <c r="F37" s="166"/>
      <c r="G37" s="166"/>
      <c r="H37" s="166"/>
      <c r="I37" s="166"/>
      <c r="J37" s="16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18</v>
      </c>
      <c r="B39" s="38"/>
      <c r="C39" s="38"/>
      <c r="D39" s="38"/>
      <c r="E39" s="166"/>
      <c r="F39" s="166"/>
      <c r="G39" s="166"/>
      <c r="H39" s="166"/>
      <c r="I39" s="166"/>
      <c r="J39" s="16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55" t="s">
        <v>30</v>
      </c>
      <c r="B47" s="156"/>
      <c r="C47" s="38"/>
      <c r="D47" s="38"/>
      <c r="E47" s="166"/>
      <c r="F47" s="166"/>
      <c r="G47" s="166"/>
      <c r="H47" s="166"/>
      <c r="I47" s="166"/>
      <c r="J47" s="16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8" t="s">
        <v>70</v>
      </c>
      <c r="B48" s="169"/>
      <c r="C48" s="169"/>
      <c r="D48" s="169"/>
      <c r="E48" s="166"/>
      <c r="F48" s="166"/>
      <c r="G48" s="166"/>
      <c r="H48" s="166"/>
      <c r="I48" s="166"/>
      <c r="J48" s="16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70"/>
      <c r="B49" s="169"/>
      <c r="C49" s="169"/>
      <c r="D49" s="169"/>
      <c r="E49" s="166"/>
      <c r="F49" s="166"/>
      <c r="G49" s="166"/>
      <c r="H49" s="166"/>
      <c r="I49" s="166"/>
      <c r="J49" s="16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70"/>
      <c r="B50" s="169"/>
      <c r="C50" s="169"/>
      <c r="D50" s="169"/>
      <c r="E50" s="166"/>
      <c r="F50" s="166"/>
      <c r="G50" s="166"/>
      <c r="H50" s="166"/>
      <c r="I50" s="166"/>
      <c r="J50" s="16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70"/>
      <c r="B51" s="169"/>
      <c r="C51" s="169"/>
      <c r="D51" s="169"/>
      <c r="E51" s="166"/>
      <c r="F51" s="166"/>
      <c r="G51" s="166"/>
      <c r="H51" s="166"/>
      <c r="I51" s="166"/>
      <c r="J51" s="16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7"/>
      <c r="B52" s="158"/>
      <c r="C52" s="159"/>
      <c r="D52" s="159"/>
      <c r="E52" s="159"/>
      <c r="F52" s="159"/>
      <c r="G52" s="159"/>
      <c r="H52" s="159"/>
      <c r="I52" s="159"/>
      <c r="J52" s="16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61"/>
      <c r="B53" s="159"/>
      <c r="C53" s="159"/>
      <c r="D53" s="159"/>
      <c r="E53" s="159"/>
      <c r="F53" s="159"/>
      <c r="G53" s="159"/>
      <c r="H53" s="159"/>
      <c r="I53" s="159"/>
      <c r="J53" s="16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38</v>
      </c>
      <c r="B54" s="90"/>
      <c r="C54" s="90"/>
      <c r="D54" s="153" t="s">
        <v>48</v>
      </c>
      <c r="E54" s="154"/>
      <c r="F54" s="39"/>
      <c r="G54" s="39"/>
      <c r="H54" s="91" t="s">
        <v>22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И.В.,Синицина И.А."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34</v>
      </c>
      <c r="B1" s="211"/>
      <c r="C1" s="211"/>
      <c r="D1" s="211"/>
      <c r="E1" s="211"/>
      <c r="F1" s="211"/>
      <c r="G1" s="211"/>
      <c r="H1" s="211"/>
      <c r="I1" s="211"/>
      <c r="J1" s="212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3" t="s">
        <v>24</v>
      </c>
      <c r="B2" s="214"/>
      <c r="C2" s="214"/>
      <c r="D2" s="214"/>
      <c r="E2" s="214"/>
      <c r="F2" s="214"/>
      <c r="G2" s="214"/>
      <c r="H2" s="214"/>
      <c r="I2" s="214"/>
      <c r="J2" s="215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6" t="s">
        <v>37</v>
      </c>
      <c r="B3" s="214"/>
      <c r="C3" s="214"/>
      <c r="D3" s="214"/>
      <c r="E3" s="214"/>
      <c r="F3" s="214"/>
      <c r="G3" s="214"/>
      <c r="H3" s="214"/>
      <c r="I3" s="214"/>
      <c r="J3" s="215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7" t="s">
        <v>39</v>
      </c>
      <c r="B4" s="214"/>
      <c r="C4" s="214"/>
      <c r="D4" s="214"/>
      <c r="E4" s="214"/>
      <c r="F4" s="214"/>
      <c r="G4" s="214"/>
      <c r="H4" s="214"/>
      <c r="I4" s="214"/>
      <c r="J4" s="215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25">
      <c r="A5" s="218" t="s">
        <v>63</v>
      </c>
      <c r="B5" s="219"/>
      <c r="C5" s="219"/>
      <c r="D5" s="219"/>
      <c r="E5" s="219"/>
      <c r="F5" s="219"/>
      <c r="G5" s="219"/>
      <c r="H5" s="219"/>
      <c r="I5" s="219"/>
      <c r="J5" s="220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x14ac:dyDescent="0.25">
      <c r="A7" s="43" t="s">
        <v>0</v>
      </c>
      <c r="B7" s="68">
        <f>'Диагностика КГ'!B7</f>
        <v>43759</v>
      </c>
      <c r="C7" s="72" t="s">
        <v>64</v>
      </c>
      <c r="D7" s="19"/>
      <c r="E7" s="127" t="s">
        <v>41</v>
      </c>
      <c r="F7" s="221"/>
      <c r="G7" s="200" t="str">
        <f>'Диагностика КГ'!G7:H7</f>
        <v>__________</v>
      </c>
      <c r="H7" s="200"/>
      <c r="I7" s="222" t="str">
        <f>'Диагностика КГ'!I7:J7</f>
        <v>Щербаков А.С.</v>
      </c>
      <c r="J7" s="223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4" t="s">
        <v>3</v>
      </c>
      <c r="B8" s="187" t="str">
        <f>'Диагностика КГ'!B8:C8</f>
        <v>Голубев А.А.</v>
      </c>
      <c r="C8" s="198"/>
      <c r="D8" s="19"/>
      <c r="E8" s="128" t="s">
        <v>4</v>
      </c>
      <c r="F8" s="199"/>
      <c r="G8" s="201" t="str">
        <f>'Диагностика КГ'!G8:H8</f>
        <v>__________</v>
      </c>
      <c r="H8" s="201"/>
      <c r="I8" s="187" t="str">
        <f>'Диагностика КГ'!I8:J8</f>
        <v>Синицина И.А.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5" t="s">
        <v>1</v>
      </c>
      <c r="B9" s="183">
        <f>'Диагностика КГ'!B9:C9</f>
        <v>24247</v>
      </c>
      <c r="C9" s="184"/>
      <c r="D9" s="19"/>
      <c r="E9" s="19"/>
      <c r="F9" s="41"/>
      <c r="G9" s="185" t="s">
        <v>5</v>
      </c>
      <c r="H9" s="186"/>
      <c r="I9" s="187" t="str">
        <f>'Диагностика КГ'!I9:J9</f>
        <v>Соловьев С.О.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3" t="s">
        <v>2</v>
      </c>
      <c r="B10" s="189">
        <f>'Диагностика КГ'!B10:C10</f>
        <v>0</v>
      </c>
      <c r="C10" s="190"/>
      <c r="D10" s="19"/>
      <c r="E10" s="19"/>
      <c r="F10" s="19"/>
      <c r="G10" s="128" t="s">
        <v>6</v>
      </c>
      <c r="H10" s="129"/>
      <c r="I10" s="187" t="str">
        <f>'Диагностика КГ'!I10:J10</f>
        <v>Капралова Е.А.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3" t="s">
        <v>23</v>
      </c>
      <c r="B11" s="69">
        <f>ОТДЕЛЕНИЕ</f>
        <v>17278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03" t="s">
        <v>8</v>
      </c>
      <c r="B13" s="92"/>
      <c r="C13" s="194" t="str">
        <f>'Диагностика КГ'!B13:C13</f>
        <v>Sol. lidocaini 1%</v>
      </c>
      <c r="D13" s="195"/>
      <c r="E13" s="85" t="str">
        <f>'Диагностика КГ'!E13</f>
        <v>2 ml</v>
      </c>
      <c r="F13" s="95" t="s">
        <v>9</v>
      </c>
      <c r="G13" s="96"/>
      <c r="H13" s="96"/>
      <c r="I13" s="196" t="str">
        <f>'Диагностика КГ'!I13:J13</f>
        <v>a.radialis.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03" t="s">
        <v>25</v>
      </c>
      <c r="B14" s="91"/>
      <c r="C14" s="104"/>
      <c r="D14" s="47" t="s">
        <v>35</v>
      </c>
      <c r="E14" s="226" t="s">
        <v>27</v>
      </c>
      <c r="F14" s="227"/>
      <c r="G14" s="227"/>
      <c r="H14" s="227"/>
      <c r="I14" s="227"/>
      <c r="J14" s="228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0"/>
      <c r="B15" s="232" t="s">
        <v>56</v>
      </c>
      <c r="C15" s="230"/>
      <c r="D15" s="230"/>
      <c r="E15" s="233"/>
      <c r="F15" s="229" t="s">
        <v>28</v>
      </c>
      <c r="G15" s="233"/>
      <c r="H15" s="229" t="s">
        <v>43</v>
      </c>
      <c r="I15" s="230"/>
      <c r="J15" s="231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15" t="s">
        <v>15</v>
      </c>
      <c r="B18" s="116"/>
      <c r="C18" s="19"/>
      <c r="D18" s="19"/>
      <c r="E18" s="19"/>
      <c r="F18" s="19"/>
      <c r="G18" s="19"/>
      <c r="H18" s="30"/>
      <c r="I18" s="30"/>
      <c r="J18" s="32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17"/>
      <c r="B19" s="118"/>
      <c r="C19" s="52"/>
      <c r="D19" s="52"/>
      <c r="E19" s="52"/>
      <c r="F19" s="52"/>
      <c r="G19" s="52"/>
      <c r="H19" s="52"/>
      <c r="I19" s="52"/>
      <c r="J19" s="63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1" t="s">
        <v>16</v>
      </c>
      <c r="B20" s="208" t="s">
        <v>55</v>
      </c>
      <c r="C20" s="209"/>
      <c r="D20" s="70" t="s">
        <v>61</v>
      </c>
      <c r="E20" s="121" t="s">
        <v>26</v>
      </c>
      <c r="F20" s="121"/>
      <c r="G20" s="87" t="s">
        <v>68</v>
      </c>
      <c r="H20" s="121" t="s">
        <v>29</v>
      </c>
      <c r="I20" s="121"/>
      <c r="J20" s="12">
        <v>2265.4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3" t="s">
        <v>50</v>
      </c>
      <c r="B21" s="84"/>
      <c r="C21" s="224"/>
      <c r="D21" s="225"/>
      <c r="E21" s="191" t="s">
        <v>31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6"/>
      <c r="B22" s="1"/>
      <c r="C22" s="1"/>
      <c r="D22" s="1"/>
      <c r="E22" s="234" t="s">
        <v>71</v>
      </c>
      <c r="F22" s="206"/>
      <c r="G22" s="206"/>
      <c r="H22" s="206"/>
      <c r="I22" s="206"/>
      <c r="J22" s="207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32</v>
      </c>
      <c r="B48" s="178"/>
      <c r="C48" s="75"/>
      <c r="D48" s="1"/>
      <c r="E48" s="206"/>
      <c r="F48" s="206"/>
      <c r="G48" s="206"/>
      <c r="H48" s="206"/>
      <c r="I48" s="206"/>
      <c r="J48" s="207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62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38</v>
      </c>
      <c r="B54" s="176"/>
      <c r="C54" s="176"/>
      <c r="D54" s="76"/>
      <c r="E54" s="76"/>
      <c r="F54" s="76"/>
      <c r="G54" s="91" t="s">
        <v>22</v>
      </c>
      <c r="H54" s="92"/>
      <c r="I54" s="64"/>
      <c r="J54" s="65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i+K6yOXSzbXTY+2Bh8Utd2pLKwRMda7iPUHsphcr3EDXLUEg7IdyD8+ffjEi8yn6hZ3aJ8fjqMj5UmV3Zco0Tg==" saltValue="k7Zf5bDV6Yv7AzHr/OhYlg==" spinCount="100000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2019-10-21T14:28:57Z</cp:lastPrinted>
  <dcterms:created xsi:type="dcterms:W3CDTF">2006-09-16T00:00:00Z</dcterms:created>
  <dcterms:modified xsi:type="dcterms:W3CDTF">2019-10-21T14:37:18Z</dcterms:modified>
  <cp:category>Рентгенэндоваскулярные хирурги</cp:category>
</cp:coreProperties>
</file>