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2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<sst xmlns="http://schemas.openxmlformats.org/spreadsheetml/2006/main" count="98" uniqueCount="72">
  <si>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</si>
  <si>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</si>
  <si>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</si>
  <si>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</si>
  <si>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</si>
  <si>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</si>
  <si>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</si>
  <si>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</si>
  <si>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</si>
  <si>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</si>
  <si>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</si>
  <si>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</si>
  <si>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</si>
  <si>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</si>
  <si>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</si>
  <si>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</si>
  <si>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</si>
  <si>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</si>
  <si>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</si>
  <si>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</si>
  <si>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</si>
  <si>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</si>
  <si>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</si>
  <si>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</si>
  <si>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</si>
  <si>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</si>
  <si>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</si>
  <si>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</si>
  <si>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</si>
  <si>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</si>
  <si>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</si>
  <si>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</si>
  <si>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</si>
  <si>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</si>
  <si>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</si>
  <si>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</si>
  <si>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</si>
  <si>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</si>
  <si>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</si>
  <si>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</si>
  <si>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</si>
  <si>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</si>
  <si>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</si>
  <si>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</si>
  <si>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</si>
  <si>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</si>
  <si>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</si>
  <si>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</si>
  <si>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</si>
  <si>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</si>
  <si>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</si>
  <si>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</si>
  <si>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</si>
  <si>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</si>
  <si>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Optiray 350</t>
  </si>
  <si>
    <r>
      <t xml:space="preserve">Контроль места пункции. Повязка на 6ч.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</si>
  <si>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150 ml</t>
  </si>
  <si>
    <t>Сугера И.В.</t>
  </si>
  <si>
    <t>Чесноков С.Л.</t>
  </si>
  <si>
    <t>793,03/8653</t>
  </si>
  <si>
    <t>Баллонная вазодилатация с установкой стента в сосуд ПКА (1 DES).</t>
  </si>
  <si>
    <t>Билан Н.А.</t>
  </si>
  <si>
    <r>
      <t xml:space="preserve"> В устье ПКА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 JR 3,5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Asahi Fielder FC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В зону проксимального сегмента ПКА с покрытием критического стеноза устья ПКА и выходом стента в правый синус на 2,5-3 мм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 3,5-15 мм</t>
    </r>
    <r>
      <rPr>
        <sz val="11"/>
        <color theme="1"/>
        <rFont val="Calibri"/>
        <family val="2"/>
        <charset val="204"/>
        <scheme val="minor"/>
      </rPr>
      <t xml:space="preserve"> (15атм), с дальнейшей постдилатацией стента  </t>
    </r>
    <r>
      <rPr>
        <b/>
        <sz val="11"/>
        <color theme="1"/>
        <rFont val="Calibri"/>
        <family val="2"/>
        <charset val="204"/>
        <scheme val="minor"/>
      </rPr>
      <t>БК NC Euphora 4.0-12, давлением 16 атм.</t>
    </r>
    <r>
      <rPr>
        <sz val="11"/>
        <color theme="1"/>
        <rFont val="Calibri"/>
        <family val="2"/>
        <charset val="204"/>
        <scheme val="minor"/>
      </rPr>
      <t xml:space="preserve">   На контрольной съёмке антеградный кровоток по ПКА TIMI III, стент раскрыт удовлетворительно, признаков краевых диссекций, тромбоза, дистальной эмболии по ПКА не выявлено, кровоток TIMI III. Пациентка в стабильном состоянии направляется в ПРИТ.                                                                                                                      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 xml:space="preserve">     </t>
    </r>
    <r>
      <rPr>
        <sz val="11"/>
        <color theme="1"/>
        <rFont val="Calibri"/>
        <family val="2"/>
        <charset val="204"/>
        <scheme val="minor"/>
      </rPr>
      <t/>
    </r>
  </si>
  <si>
    <t>18:00-18:45</t>
  </si>
  <si>
    <t>Габдеев Р.В.</t>
  </si>
  <si>
    <t>ОКС БПST</t>
  </si>
  <si>
    <t>100 ml</t>
  </si>
  <si>
    <t>387.53/3537.41</t>
  </si>
  <si>
    <t>левый</t>
  </si>
  <si>
    <t>короткий, широкий, не менее 6 мм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</si>
  <si>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бифуркационный стеноз проксимального сегмента от устья  (1,1,0) - ПНА 95%. ДВ крупная. Антеградный кровоток по ПНА и ДВ - TIMI I-II.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сустьевой стеноз крупной ОА 90%. Кровоток TIMI III.    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бассейн гипоплазирован, проходим, контуры ровные.                                                                                 Выполнена полуселективная катетеризация. Из-за анатомического строения ствола ЛКА катетеризировать ПНА селективно не удалось. С учётом бифуркационного поражения и  характера анатомического строения ствола ЛКА с бифуркационным стенозом  ПНА показано реваскуляризация миокарда методом АКШ. ЧКВ не выполнимо.</t>
    </r>
  </si>
  <si>
    <t>Контроль места пункции. Повязка на 6ч. Консультация кардиохирурга.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</si>
</sst>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u/>
      <sz val="13.5"/>
      <color theme="1"/>
      <name val="Times New Roman"/>
      <family val="1"/>
      <charset val="204"/>
    </font>
    <font>
      <b/>
      <u/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5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10" fillId="0" borderId="25" xfId="0" applyFont="1" applyFill="1" applyBorder="1" applyAlignment="1" applyProtection="1">
      <alignment horizontal="center"/>
      <protection locked="0"/>
    </xf>
    <xf numFmtId="0" fontId="53" fillId="0" borderId="9" xfId="0" applyFont="1" applyFill="1" applyBorder="1" applyAlignment="1"/>
    <xf numFmtId="0" fontId="42" fillId="0" borderId="0" xfId="0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34</v>
      </c>
      <c r="C1" s="128"/>
      <c r="D1" s="128"/>
      <c r="E1" s="128"/>
      <c r="F1" s="128"/>
      <c r="G1" s="128"/>
      <c r="H1" s="128"/>
      <c r="I1" s="128"/>
      <c r="J1" s="14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24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37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39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33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43767</v>
      </c>
      <c r="C7" s="79" t="s">
        <v>63</v>
      </c>
      <c r="D7" s="19"/>
      <c r="E7" s="133" t="s">
        <v>41</v>
      </c>
      <c r="F7" s="133"/>
      <c r="G7" s="126" t="s">
        <v>40</v>
      </c>
      <c r="H7" s="126"/>
      <c r="I7" s="116" t="s">
        <v>53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6" t="s">
        <v>64</v>
      </c>
      <c r="C8" s="137"/>
      <c r="D8" s="19"/>
      <c r="E8" s="124" t="s">
        <v>4</v>
      </c>
      <c r="F8" s="125"/>
      <c r="G8" s="126" t="s">
        <v>40</v>
      </c>
      <c r="H8" s="126"/>
      <c r="I8" s="118" t="s">
        <v>57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22">
        <v>25319</v>
      </c>
      <c r="C9" s="123"/>
      <c r="D9" s="19"/>
      <c r="E9" s="19"/>
      <c r="F9" s="19"/>
      <c r="G9" s="124" t="s">
        <v>5</v>
      </c>
      <c r="H9" s="125"/>
      <c r="I9" s="118" t="s">
        <v>58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20" t="s">
        <v>65</v>
      </c>
      <c r="C10" s="121"/>
      <c r="D10" s="19"/>
      <c r="E10" s="19"/>
      <c r="F10" s="19"/>
      <c r="G10" s="124" t="s">
        <v>36</v>
      </c>
      <c r="H10" s="125"/>
      <c r="I10" s="118" t="s">
        <v>61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23</v>
      </c>
      <c r="B11" s="78">
        <v>17818</v>
      </c>
      <c r="C11" s="80">
        <v>35</v>
      </c>
      <c r="D11" s="22"/>
      <c r="E11" s="20"/>
      <c r="F11" s="20"/>
      <c r="G11" s="124" t="s">
        <v>7</v>
      </c>
      <c r="H11" s="125"/>
      <c r="I11" s="118" t="s">
        <v>47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49</v>
      </c>
      <c r="D13" s="141"/>
      <c r="E13" s="46" t="s">
        <v>51</v>
      </c>
      <c r="F13" s="152" t="s">
        <v>9</v>
      </c>
      <c r="G13" s="153"/>
      <c r="H13" s="153"/>
      <c r="I13" s="150" t="s">
        <v>50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25</v>
      </c>
      <c r="B14" s="149"/>
      <c r="C14" s="160"/>
      <c r="D14" s="47" t="s">
        <v>35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1"/>
      <c r="H18" s="88" t="s">
        <v>45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42</v>
      </c>
      <c r="C19" s="155"/>
      <c r="D19" s="155"/>
      <c r="E19" s="156"/>
      <c r="F19" s="154" t="s">
        <v>44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2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1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34" t="s">
        <v>54</v>
      </c>
      <c r="C24" s="135"/>
      <c r="D24" s="10" t="s">
        <v>66</v>
      </c>
      <c r="E24" s="129" t="s">
        <v>26</v>
      </c>
      <c r="F24" s="129"/>
      <c r="G24" s="11">
        <v>0.19999999999999998</v>
      </c>
      <c r="H24" s="235" t="s">
        <v>17</v>
      </c>
      <c r="I24" s="129"/>
      <c r="J24" s="234" t="s">
        <v>67</v>
      </c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20</v>
      </c>
      <c r="F26" s="162"/>
      <c r="G26" s="162"/>
      <c r="H26" s="163" t="s">
        <v>68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21</v>
      </c>
      <c r="F27" s="167"/>
      <c r="G27" s="236" t="s">
        <v>69</v>
      </c>
      <c r="H27" s="168"/>
      <c r="I27" s="168"/>
      <c r="J27" s="169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6" t="s">
        <v>70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18</v>
      </c>
      <c r="B39" s="38"/>
      <c r="C39" s="38"/>
      <c r="D39" s="38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30</v>
      </c>
      <c r="B47" s="97"/>
      <c r="C47" s="38"/>
      <c r="D47" s="38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71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38</v>
      </c>
      <c r="B54" s="148"/>
      <c r="C54" s="148"/>
      <c r="D54" s="94" t="s">
        <v>46</v>
      </c>
      <c r="E54" s="95"/>
      <c r="F54" s="39"/>
      <c r="G54" s="39"/>
      <c r="H54" s="149" t="s">
        <v>22</v>
      </c>
      <c r="I54" s="139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И.В.,Синицина И.А."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34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37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39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3" t="s">
        <v>60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f>'Диагностика КГ'!B7</f>
        <v>43767</v>
      </c>
      <c r="C7" s="72">
        <v>0.74305555555555547</v>
      </c>
      <c r="D7" s="19"/>
      <c r="E7" s="133" t="s">
        <v>41</v>
      </c>
      <c r="F7" s="206"/>
      <c r="G7" s="211" t="str">
        <f>'Диагностика КГ'!G7:H7</f>
        <v>__________</v>
      </c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Габдеев Р.В.</v>
      </c>
      <c r="C8" s="209"/>
      <c r="D8" s="19"/>
      <c r="E8" s="124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Сугера И.В.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25319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Чесноков С.Л.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24" t="s">
        <v>6</v>
      </c>
      <c r="H10" s="125"/>
      <c r="I10" s="191" t="str">
        <f>'Диагностика КГ'!I10:J10</f>
        <v>Билан Н.А.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69">
        <f>ОТДЕЛЕНИЕ</f>
        <v>17818</v>
      </c>
      <c r="C11" s="69">
        <f>'Диагностика КГ'!C11</f>
        <v>35</v>
      </c>
      <c r="D11" s="22"/>
      <c r="E11" s="20"/>
      <c r="F11" s="20"/>
      <c r="G11" s="124" t="s">
        <v>7</v>
      </c>
      <c r="H11" s="125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8" t="s">
        <v>8</v>
      </c>
      <c r="B13" s="139"/>
      <c r="C13" s="230" t="str">
        <f>'Диагностика КГ'!B13:C13</f>
        <v>Sol. lidocaini 1%</v>
      </c>
      <c r="D13" s="231"/>
      <c r="E13" s="85" t="str">
        <f>'Диагностика КГ'!E13</f>
        <v>2 ml</v>
      </c>
      <c r="F13" s="152" t="s">
        <v>9</v>
      </c>
      <c r="G13" s="153"/>
      <c r="H13" s="153"/>
      <c r="I13" s="232" t="str">
        <f>'Диагностика КГ'!I13:J13</f>
        <v>a.radialis.</v>
      </c>
      <c r="J13" s="233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8" t="s">
        <v>25</v>
      </c>
      <c r="B14" s="149"/>
      <c r="C14" s="160"/>
      <c r="D14" s="47" t="s">
        <v>35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52</v>
      </c>
      <c r="C15" s="180"/>
      <c r="D15" s="180"/>
      <c r="E15" s="183"/>
      <c r="F15" s="179" t="s">
        <v>28</v>
      </c>
      <c r="G15" s="183"/>
      <c r="H15" s="179" t="s">
        <v>43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54</v>
      </c>
      <c r="C20" s="194"/>
      <c r="D20" s="70" t="s">
        <v>56</v>
      </c>
      <c r="E20" s="129" t="s">
        <v>26</v>
      </c>
      <c r="F20" s="129"/>
      <c r="G20" s="87">
        <v>0.57638888888888895</v>
      </c>
      <c r="H20" s="129" t="s">
        <v>29</v>
      </c>
      <c r="I20" s="129"/>
      <c r="J20" s="12" t="s">
        <v>59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3" t="s">
        <v>48</v>
      </c>
      <c r="B21" s="84"/>
      <c r="C21" s="174"/>
      <c r="D21" s="175"/>
      <c r="E21" s="227" t="s">
        <v>31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62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32</v>
      </c>
      <c r="B48" s="216"/>
      <c r="C48" s="75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55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38</v>
      </c>
      <c r="B54" s="214"/>
      <c r="C54" s="214"/>
      <c r="D54" s="76"/>
      <c r="E54" s="76"/>
      <c r="F54" s="76"/>
      <c r="G54" s="149" t="s">
        <v>22</v>
      </c>
      <c r="H54" s="139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i+K6yOXSzbXTY+2Bh8Utd2pLKwRMda7iPUHsphcr3EDXLUEg7IdyD8+ffjEi8yn6hZ3aJ8fjqMj5UmV3Zco0Tg==" saltValue="k7Zf5bDV6Yv7AzHr/OhYlg==" spinCount="100000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2019-10-29T16:02:21Z</cp:lastPrinted>
  <dcterms:created xsi:type="dcterms:W3CDTF">2006-09-16T00:00:00Z</dcterms:created>
  <dcterms:modified xsi:type="dcterms:W3CDTF">2019-10-29T16:08:28Z</dcterms:modified>
  <cp:category>Рентгенэндоваскулярные хирурги</cp:category>
</cp:coreProperties>
</file>